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Калачнюк\"/>
    </mc:Choice>
  </mc:AlternateContent>
  <bookViews>
    <workbookView xWindow="0" yWindow="0" windowWidth="28800" windowHeight="1174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155" i="1" l="1"/>
  <c r="G155" i="1"/>
  <c r="H155" i="1"/>
  <c r="I155" i="1"/>
  <c r="J155" i="1"/>
  <c r="L155" i="1"/>
  <c r="B185" i="1" l="1"/>
  <c r="A185" i="1"/>
  <c r="L184" i="1"/>
  <c r="J184" i="1"/>
  <c r="I184" i="1"/>
  <c r="H184" i="1"/>
  <c r="G184" i="1"/>
  <c r="F184" i="1"/>
  <c r="B175" i="1"/>
  <c r="A175" i="1"/>
  <c r="L174" i="1"/>
  <c r="J174" i="1"/>
  <c r="I174" i="1"/>
  <c r="I185" i="1" s="1"/>
  <c r="H174" i="1"/>
  <c r="G174" i="1"/>
  <c r="F174" i="1"/>
  <c r="B167" i="1"/>
  <c r="A167" i="1"/>
  <c r="L166" i="1"/>
  <c r="J166" i="1"/>
  <c r="I166" i="1"/>
  <c r="I167" i="1" s="1"/>
  <c r="H166" i="1"/>
  <c r="G166" i="1"/>
  <c r="F166" i="1"/>
  <c r="B156" i="1"/>
  <c r="A156" i="1"/>
  <c r="B150" i="1"/>
  <c r="A150" i="1"/>
  <c r="L149" i="1"/>
  <c r="J149" i="1"/>
  <c r="I149" i="1"/>
  <c r="H149" i="1"/>
  <c r="G149" i="1"/>
  <c r="F149" i="1"/>
  <c r="B140" i="1"/>
  <c r="A140" i="1"/>
  <c r="L139" i="1"/>
  <c r="J139" i="1"/>
  <c r="I139" i="1"/>
  <c r="H139" i="1"/>
  <c r="H150" i="1" s="1"/>
  <c r="G139" i="1"/>
  <c r="F139" i="1"/>
  <c r="B132" i="1"/>
  <c r="A132" i="1"/>
  <c r="L131" i="1"/>
  <c r="J131" i="1"/>
  <c r="I131" i="1"/>
  <c r="H131" i="1"/>
  <c r="G131" i="1"/>
  <c r="F131" i="1"/>
  <c r="B122" i="1"/>
  <c r="A122" i="1"/>
  <c r="L121" i="1"/>
  <c r="J121" i="1"/>
  <c r="I121" i="1"/>
  <c r="H121" i="1"/>
  <c r="H132" i="1" s="1"/>
  <c r="G121" i="1"/>
  <c r="F121" i="1"/>
  <c r="B113" i="1"/>
  <c r="A113" i="1"/>
  <c r="L112" i="1"/>
  <c r="J112" i="1"/>
  <c r="I112" i="1"/>
  <c r="H112" i="1"/>
  <c r="G112" i="1"/>
  <c r="F112" i="1"/>
  <c r="B103" i="1"/>
  <c r="A103" i="1"/>
  <c r="L102" i="1"/>
  <c r="J102" i="1"/>
  <c r="I102" i="1"/>
  <c r="H102" i="1"/>
  <c r="G102" i="1"/>
  <c r="F102" i="1"/>
  <c r="B94" i="1"/>
  <c r="A94" i="1"/>
  <c r="L93" i="1"/>
  <c r="J93" i="1"/>
  <c r="I93" i="1"/>
  <c r="H93" i="1"/>
  <c r="G93" i="1"/>
  <c r="F93" i="1"/>
  <c r="B83" i="1"/>
  <c r="A83" i="1"/>
  <c r="L82" i="1"/>
  <c r="J82" i="1"/>
  <c r="I82" i="1"/>
  <c r="H82" i="1"/>
  <c r="G82" i="1"/>
  <c r="F82" i="1"/>
  <c r="B75" i="1"/>
  <c r="A75" i="1"/>
  <c r="L74" i="1"/>
  <c r="J74" i="1"/>
  <c r="I74" i="1"/>
  <c r="H74" i="1"/>
  <c r="G74" i="1"/>
  <c r="F74" i="1"/>
  <c r="B66" i="1"/>
  <c r="A66" i="1"/>
  <c r="L65" i="1"/>
  <c r="J65" i="1"/>
  <c r="I65" i="1"/>
  <c r="H65" i="1"/>
  <c r="G65" i="1"/>
  <c r="F65" i="1"/>
  <c r="B57" i="1"/>
  <c r="A57" i="1"/>
  <c r="L56" i="1"/>
  <c r="J56" i="1"/>
  <c r="I56" i="1"/>
  <c r="H56" i="1"/>
  <c r="G56" i="1"/>
  <c r="F56" i="1"/>
  <c r="A47" i="1"/>
  <c r="L46" i="1"/>
  <c r="J46" i="1"/>
  <c r="I46" i="1"/>
  <c r="H46" i="1"/>
  <c r="G46" i="1"/>
  <c r="F46" i="1"/>
  <c r="B39" i="1"/>
  <c r="A39" i="1"/>
  <c r="L38" i="1"/>
  <c r="J38" i="1"/>
  <c r="I38" i="1"/>
  <c r="H38" i="1"/>
  <c r="G38" i="1"/>
  <c r="F38" i="1"/>
  <c r="B30" i="1"/>
  <c r="A30" i="1"/>
  <c r="L29" i="1"/>
  <c r="J29" i="1"/>
  <c r="I29" i="1"/>
  <c r="H29" i="1"/>
  <c r="G29" i="1"/>
  <c r="F29" i="1"/>
  <c r="B21" i="1"/>
  <c r="A21" i="1"/>
  <c r="L20" i="1"/>
  <c r="J20" i="1"/>
  <c r="I20" i="1"/>
  <c r="H20" i="1"/>
  <c r="G20" i="1"/>
  <c r="F20" i="1"/>
  <c r="B13" i="1"/>
  <c r="A13" i="1"/>
  <c r="L12" i="1"/>
  <c r="J12" i="1"/>
  <c r="I12" i="1"/>
  <c r="H12" i="1"/>
  <c r="G12" i="1"/>
  <c r="F12" i="1"/>
  <c r="I75" i="1" l="1"/>
  <c r="I132" i="1"/>
  <c r="I94" i="1"/>
  <c r="I57" i="1"/>
  <c r="H167" i="1"/>
  <c r="L167" i="1"/>
  <c r="G132" i="1"/>
  <c r="L132" i="1"/>
  <c r="L113" i="1"/>
  <c r="L185" i="1"/>
  <c r="L150" i="1"/>
  <c r="L94" i="1"/>
  <c r="L75" i="1"/>
  <c r="J185" i="1"/>
  <c r="G185" i="1"/>
  <c r="H185" i="1"/>
  <c r="F185" i="1"/>
  <c r="J167" i="1"/>
  <c r="G167" i="1"/>
  <c r="F167" i="1"/>
  <c r="G150" i="1"/>
  <c r="J150" i="1"/>
  <c r="I150" i="1"/>
  <c r="F150" i="1"/>
  <c r="J132" i="1"/>
  <c r="F132" i="1"/>
  <c r="I113" i="1"/>
  <c r="H113" i="1"/>
  <c r="J113" i="1"/>
  <c r="G113" i="1"/>
  <c r="F113" i="1"/>
  <c r="H94" i="1"/>
  <c r="J94" i="1"/>
  <c r="G94" i="1"/>
  <c r="F94" i="1"/>
  <c r="J75" i="1"/>
  <c r="H75" i="1"/>
  <c r="G75" i="1"/>
  <c r="F75" i="1"/>
  <c r="L57" i="1"/>
  <c r="J57" i="1"/>
  <c r="H57" i="1"/>
  <c r="G57" i="1"/>
  <c r="F57" i="1"/>
  <c r="I39" i="1"/>
  <c r="H39" i="1"/>
  <c r="G39" i="1"/>
  <c r="J39" i="1"/>
  <c r="L39" i="1"/>
  <c r="F39" i="1"/>
  <c r="L21" i="1"/>
  <c r="J21" i="1"/>
  <c r="I21" i="1"/>
  <c r="H21" i="1"/>
  <c r="G21" i="1"/>
  <c r="F21" i="1"/>
  <c r="I186" i="1" l="1"/>
  <c r="H186" i="1"/>
  <c r="G186" i="1"/>
  <c r="J186" i="1"/>
  <c r="L186" i="1"/>
  <c r="F186" i="1"/>
</calcChain>
</file>

<file path=xl/sharedStrings.xml><?xml version="1.0" encoding="utf-8"?>
<sst xmlns="http://schemas.openxmlformats.org/spreadsheetml/2006/main" count="212" uniqueCount="74">
  <si>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</si>
  <si>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</si>
  <si>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</si>
  <si>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</si>
  <si>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</si>
  <si>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</si>
  <si>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</si>
  <si>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</si>
  <si>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</si>
  <si>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</si>
  <si>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</si>
  <si>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</si>
  <si>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</si>
  <si>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</si>
  <si>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</si>
  <si>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</si>
  <si>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</si>
  <si>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</si>
  <si>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</si>
  <si>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</si>
  <si>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</si>
  <si>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</si>
  <si>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</si>
  <si>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</si>
  <si>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</si>
  <si>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</si>
  <si>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</si>
  <si>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</si>
  <si>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</si>
  <si>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</si>
  <si>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</si>
  <si>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</si>
  <si>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</si>
  <si>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</si>
  <si>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филиал МБОУ "Жариковская СОШ ПМО" с. Нестеровка</t>
  </si>
  <si>
    <t>Руководитель филиала</t>
  </si>
  <si>
    <t>Кутафина Н.С.</t>
  </si>
  <si>
    <t>Борщ со сметаной</t>
  </si>
  <si>
    <t>Суп картофельный с рисовой крупой, мясом кур</t>
  </si>
  <si>
    <t>Жаркое по домашнему</t>
  </si>
  <si>
    <t xml:space="preserve">Каша гречневая </t>
  </si>
  <si>
    <t>Картофельное пюре</t>
  </si>
  <si>
    <t>Щи из свежей капусты</t>
  </si>
  <si>
    <t>Макароны отварные</t>
  </si>
  <si>
    <t>Котлета мясная с соусом</t>
  </si>
  <si>
    <t>Суп гороховый</t>
  </si>
  <si>
    <t xml:space="preserve">Печень по строгоновски </t>
  </si>
  <si>
    <t>Суп картофельный с клецками</t>
  </si>
  <si>
    <t>Каша рисовая рассыпчатая</t>
  </si>
  <si>
    <t xml:space="preserve">закуска </t>
  </si>
  <si>
    <t>Суп картофельный с гречневой крупой</t>
  </si>
  <si>
    <t>Рассольник Ленинградский со сметаной</t>
  </si>
  <si>
    <t>Плов с мясом кур</t>
  </si>
  <si>
    <t>Свекольник со сметаной</t>
  </si>
  <si>
    <t>Суп Снежок</t>
  </si>
  <si>
    <t>Голубцы ленивые</t>
  </si>
  <si>
    <t>Огурец соленый (порц)</t>
  </si>
  <si>
    <t>Сосиска молочная</t>
  </si>
  <si>
    <t>Игра Свеколка</t>
  </si>
  <si>
    <t>сладкое</t>
  </si>
  <si>
    <t>Суп картофельный рыбный</t>
  </si>
  <si>
    <t>Котлета мясная</t>
  </si>
  <si>
    <t>Гороховое пюре</t>
  </si>
  <si>
    <t>Хлеб пшеничный</t>
  </si>
  <si>
    <t>Чай с сахаром</t>
  </si>
  <si>
    <t xml:space="preserve">Компот </t>
  </si>
  <si>
    <t xml:space="preserve">Кисель </t>
  </si>
  <si>
    <t>Печенье</t>
  </si>
  <si>
    <t>Гуляш из отварного мяса</t>
  </si>
  <si>
    <t>Рыба тушенная с овощами</t>
  </si>
  <si>
    <t>Компот</t>
  </si>
  <si>
    <t>Салат Витаминный</t>
  </si>
  <si>
    <t>Пюре картофельное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</si>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</sst>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0" borderId="2" xfId="0" applyFont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3" fillId="2" borderId="2" xfId="0" applyFont="1" applyFill="1" applyBorder="1" applyProtection="1">
      <protection locked="0"/>
    </xf>
    <xf numFmtId="0" fontId="12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5" xfId="0" applyFont="1" applyBorder="1"/>
    <xf numFmtId="0" fontId="16" fillId="0" borderId="2" xfId="0" applyFont="1" applyBorder="1"/>
    <xf numFmtId="0" fontId="14" fillId="0" borderId="19" xfId="0" applyFont="1" applyBorder="1" applyAlignment="1">
      <alignment horizontal="center"/>
    </xf>
    <xf numFmtId="0" fontId="16" fillId="0" borderId="5" xfId="0" applyFont="1" applyBorder="1"/>
    <xf numFmtId="0" fontId="14" fillId="0" borderId="1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6" fillId="0" borderId="6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0" borderId="6" xfId="0" applyFont="1" applyBorder="1" applyAlignment="1">
      <alignment horizontal="center"/>
    </xf>
    <xf numFmtId="0" fontId="16" fillId="2" borderId="2" xfId="0" applyFont="1" applyFill="1" applyBorder="1" applyProtection="1">
      <protection locked="0"/>
    </xf>
    <xf numFmtId="0" fontId="1" fillId="0" borderId="2" xfId="0" applyFont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zoomScale="93" zoomScaleNormal="93" workbookViewId="0">
      <pane xSplit="4" ySplit="5" topLeftCell="F39" activePane="bottomRight" state="frozen"/>
      <selection pane="topRight" activeCell="E1" sqref="E1"/>
      <selection pane="bottomLeft" activeCell="A6" sqref="A6"/>
      <selection pane="bottomRight" activeCell="J53" sqref="J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34</v>
      </c>
      <c r="D1" s="76"/>
      <c r="E1" s="76"/>
      <c r="F1" s="12" t="s">
        <v>16</v>
      </c>
      <c r="G1" s="2" t="s">
        <v>17</v>
      </c>
      <c r="H1" s="77" t="s">
        <v>35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36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31</v>
      </c>
      <c r="I4" s="47" t="s">
        <v>32</v>
      </c>
      <c r="J4" s="47" t="s">
        <v>33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24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 t="s">
        <v>25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26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21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1" t="s">
        <v>27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28</v>
      </c>
      <c r="E12" s="9"/>
      <c r="F12" s="19">
        <f>SUM(F6:F11)</f>
        <v>0</v>
      </c>
      <c r="G12" s="19">
        <f>SUM(G6:G11)</f>
        <v>0</v>
      </c>
      <c r="H12" s="19">
        <f>SUM(H6:H11)</f>
        <v>0</v>
      </c>
      <c r="I12" s="19">
        <f>SUM(I6:I11)</f>
        <v>0</v>
      </c>
      <c r="J12" s="19">
        <f>SUM(J6:J11)</f>
        <v>0</v>
      </c>
      <c r="K12" s="25"/>
      <c r="L12" s="19">
        <f>SUM(L6:L11)</f>
        <v>0</v>
      </c>
    </row>
    <row r="13" spans="1:12" ht="15" x14ac:dyDescent="0.25">
      <c r="A13" s="63">
        <f>A6</f>
        <v>1</v>
      </c>
      <c r="B13" s="60">
        <f>B6</f>
        <v>1</v>
      </c>
      <c r="C13" s="64" t="s">
        <v>22</v>
      </c>
      <c r="D13" s="62" t="s">
        <v>24</v>
      </c>
      <c r="E13" s="68" t="s">
        <v>60</v>
      </c>
      <c r="F13" s="72">
        <v>220</v>
      </c>
      <c r="G13" s="72">
        <v>9.1999999999999993</v>
      </c>
      <c r="H13" s="72">
        <v>3.4</v>
      </c>
      <c r="I13" s="72">
        <v>16.989999999999998</v>
      </c>
      <c r="J13" s="72">
        <v>133</v>
      </c>
      <c r="K13" s="73">
        <v>75</v>
      </c>
      <c r="L13" s="72">
        <v>28.31</v>
      </c>
    </row>
    <row r="14" spans="1:12" ht="15" x14ac:dyDescent="0.25">
      <c r="A14" s="65"/>
      <c r="B14" s="66"/>
      <c r="C14" s="67"/>
      <c r="D14" s="62" t="s">
        <v>25</v>
      </c>
      <c r="E14" s="68" t="s">
        <v>61</v>
      </c>
      <c r="F14" s="72">
        <v>90</v>
      </c>
      <c r="G14" s="72">
        <v>12.1</v>
      </c>
      <c r="H14" s="72">
        <v>12.1</v>
      </c>
      <c r="I14" s="72">
        <v>12.82</v>
      </c>
      <c r="J14" s="72">
        <v>207.7</v>
      </c>
      <c r="K14" s="73">
        <v>246</v>
      </c>
      <c r="L14" s="72">
        <v>55.63</v>
      </c>
    </row>
    <row r="15" spans="1:12" ht="15" x14ac:dyDescent="0.25">
      <c r="A15" s="65"/>
      <c r="B15" s="66"/>
      <c r="C15" s="67"/>
      <c r="D15" s="62" t="s">
        <v>26</v>
      </c>
      <c r="E15" s="68" t="s">
        <v>62</v>
      </c>
      <c r="F15" s="72">
        <v>170</v>
      </c>
      <c r="G15" s="72">
        <v>18.600000000000001</v>
      </c>
      <c r="H15" s="72">
        <v>6.2</v>
      </c>
      <c r="I15" s="72">
        <v>39</v>
      </c>
      <c r="J15" s="72">
        <v>286</v>
      </c>
      <c r="K15" s="73">
        <v>181</v>
      </c>
      <c r="L15" s="72">
        <v>12.36</v>
      </c>
    </row>
    <row r="16" spans="1:12" ht="15" x14ac:dyDescent="0.25">
      <c r="A16" s="65"/>
      <c r="B16" s="66"/>
      <c r="C16" s="67"/>
      <c r="D16" s="62" t="s">
        <v>27</v>
      </c>
      <c r="E16" s="68" t="s">
        <v>63</v>
      </c>
      <c r="F16" s="72">
        <v>56</v>
      </c>
      <c r="G16" s="72">
        <v>4.3</v>
      </c>
      <c r="H16" s="72">
        <v>0.3</v>
      </c>
      <c r="I16" s="72">
        <v>28.1</v>
      </c>
      <c r="J16" s="72">
        <v>132.6</v>
      </c>
      <c r="K16" s="73">
        <v>1</v>
      </c>
      <c r="L16" s="72">
        <v>4.2</v>
      </c>
    </row>
    <row r="17" spans="1:12" ht="15" x14ac:dyDescent="0.25">
      <c r="A17" s="65"/>
      <c r="B17" s="66"/>
      <c r="C17" s="67"/>
      <c r="D17" s="62" t="s">
        <v>21</v>
      </c>
      <c r="E17" s="68" t="s">
        <v>64</v>
      </c>
      <c r="F17" s="72">
        <v>200</v>
      </c>
      <c r="G17" s="72">
        <v>1</v>
      </c>
      <c r="H17" s="72">
        <v>0</v>
      </c>
      <c r="I17" s="72">
        <v>9.3000000000000007</v>
      </c>
      <c r="J17" s="72">
        <v>36.14</v>
      </c>
      <c r="K17" s="73"/>
      <c r="L17" s="72">
        <v>4.5</v>
      </c>
    </row>
    <row r="18" spans="1:12" ht="15" x14ac:dyDescent="0.25">
      <c r="A18" s="55"/>
      <c r="B18" s="56"/>
      <c r="C18" s="57"/>
      <c r="D18" s="58"/>
      <c r="E18" s="52"/>
      <c r="F18" s="53"/>
      <c r="G18" s="53"/>
      <c r="H18" s="53"/>
      <c r="I18" s="53"/>
      <c r="J18" s="53"/>
      <c r="K18" s="54"/>
      <c r="L18" s="5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28</v>
      </c>
      <c r="E20" s="9"/>
      <c r="F20" s="19">
        <f>SUM(F13:F19)</f>
        <v>736</v>
      </c>
      <c r="G20" s="19">
        <f>SUM(G13:G19)</f>
        <v>45.199999999999996</v>
      </c>
      <c r="H20" s="19">
        <f>SUM(H13:H19)</f>
        <v>22</v>
      </c>
      <c r="I20" s="19">
        <f>SUM(I13:I19)</f>
        <v>106.21</v>
      </c>
      <c r="J20" s="19">
        <f>SUM(J13:J19)</f>
        <v>795.44</v>
      </c>
      <c r="K20" s="25"/>
      <c r="L20" s="19">
        <f>SUM(L13:L19)</f>
        <v>105</v>
      </c>
    </row>
    <row r="21" spans="1:12" ht="15" x14ac:dyDescent="0.2">
      <c r="A21" s="29">
        <f>A6</f>
        <v>1</v>
      </c>
      <c r="B21" s="30">
        <f>B6</f>
        <v>1</v>
      </c>
      <c r="C21" s="78" t="s">
        <v>4</v>
      </c>
      <c r="D21" s="79"/>
      <c r="E21" s="31"/>
      <c r="F21" s="32">
        <f>F12+F20</f>
        <v>736</v>
      </c>
      <c r="G21" s="32">
        <f>G12+G20</f>
        <v>45.199999999999996</v>
      </c>
      <c r="H21" s="32">
        <f>H12+H20</f>
        <v>22</v>
      </c>
      <c r="I21" s="32">
        <f>I12+I20</f>
        <v>106.21</v>
      </c>
      <c r="J21" s="32">
        <f>J12+J20</f>
        <v>795.44</v>
      </c>
      <c r="K21" s="32"/>
      <c r="L21" s="32">
        <f>L12+L20</f>
        <v>105</v>
      </c>
    </row>
    <row r="22" spans="1:12" ht="15" x14ac:dyDescent="0.25">
      <c r="A22" s="14">
        <v>1</v>
      </c>
      <c r="B22" s="15">
        <v>2</v>
      </c>
      <c r="C22" s="22" t="s">
        <v>20</v>
      </c>
      <c r="D22" s="5" t="s">
        <v>24</v>
      </c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14"/>
      <c r="B23" s="15"/>
      <c r="C23" s="11"/>
      <c r="D23" s="6" t="s">
        <v>25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14"/>
      <c r="B24" s="15"/>
      <c r="C24" s="11"/>
      <c r="D24" s="7" t="s">
        <v>26</v>
      </c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21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27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6"/>
      <c r="B29" s="17"/>
      <c r="C29" s="8"/>
      <c r="D29" s="18" t="s">
        <v>28</v>
      </c>
      <c r="E29" s="9"/>
      <c r="F29" s="19">
        <f>SUM(F22:F28)</f>
        <v>0</v>
      </c>
      <c r="G29" s="19">
        <f t="shared" ref="G29" si="0">SUM(G22:G28)</f>
        <v>0</v>
      </c>
      <c r="H29" s="19">
        <f t="shared" ref="H29" si="1">SUM(H22:H28)</f>
        <v>0</v>
      </c>
      <c r="I29" s="19">
        <f t="shared" ref="I29" si="2">SUM(I22:I28)</f>
        <v>0</v>
      </c>
      <c r="J29" s="19">
        <f t="shared" ref="J29:L29" si="3">SUM(J22:J28)</f>
        <v>0</v>
      </c>
      <c r="K29" s="25"/>
      <c r="L29" s="19">
        <f t="shared" si="3"/>
        <v>0</v>
      </c>
    </row>
    <row r="30" spans="1:12" ht="15" x14ac:dyDescent="0.25">
      <c r="A30" s="60">
        <f>A22</f>
        <v>1</v>
      </c>
      <c r="B30" s="60">
        <f>B22</f>
        <v>2</v>
      </c>
      <c r="C30" s="64" t="s">
        <v>22</v>
      </c>
      <c r="D30" s="62" t="s">
        <v>24</v>
      </c>
      <c r="E30" s="68" t="s">
        <v>37</v>
      </c>
      <c r="F30" s="72">
        <v>220</v>
      </c>
      <c r="G30" s="72">
        <v>2.7</v>
      </c>
      <c r="H30" s="72">
        <v>4.0999999999999996</v>
      </c>
      <c r="I30" s="72">
        <v>8.9</v>
      </c>
      <c r="J30" s="72">
        <v>83</v>
      </c>
      <c r="K30" s="73">
        <v>75</v>
      </c>
      <c r="L30" s="72">
        <v>35.119999999999997</v>
      </c>
    </row>
    <row r="31" spans="1:12" ht="15" x14ac:dyDescent="0.25">
      <c r="A31" s="69"/>
      <c r="B31" s="66"/>
      <c r="C31" s="67"/>
      <c r="D31" s="62" t="s">
        <v>25</v>
      </c>
      <c r="E31" s="68" t="s">
        <v>57</v>
      </c>
      <c r="F31" s="72">
        <v>90</v>
      </c>
      <c r="G31" s="72">
        <v>13.6</v>
      </c>
      <c r="H31" s="72">
        <v>13.5</v>
      </c>
      <c r="I31" s="72">
        <v>3.1</v>
      </c>
      <c r="J31" s="72">
        <v>198</v>
      </c>
      <c r="K31" s="73">
        <v>246</v>
      </c>
      <c r="L31" s="72">
        <v>46.52</v>
      </c>
    </row>
    <row r="32" spans="1:12" ht="15" x14ac:dyDescent="0.25">
      <c r="A32" s="69"/>
      <c r="B32" s="66"/>
      <c r="C32" s="67"/>
      <c r="D32" s="62" t="s">
        <v>26</v>
      </c>
      <c r="E32" s="68" t="s">
        <v>43</v>
      </c>
      <c r="F32" s="72">
        <v>180</v>
      </c>
      <c r="G32" s="72">
        <v>7.5</v>
      </c>
      <c r="H32" s="72">
        <v>0.9</v>
      </c>
      <c r="I32" s="72">
        <v>47.9</v>
      </c>
      <c r="J32" s="72">
        <v>210</v>
      </c>
      <c r="K32" s="73">
        <v>202</v>
      </c>
      <c r="L32" s="72">
        <v>12.96</v>
      </c>
    </row>
    <row r="33" spans="1:12" ht="15" x14ac:dyDescent="0.25">
      <c r="A33" s="69"/>
      <c r="B33" s="66"/>
      <c r="C33" s="67"/>
      <c r="D33" s="62" t="s">
        <v>21</v>
      </c>
      <c r="E33" s="68" t="s">
        <v>65</v>
      </c>
      <c r="F33" s="72">
        <v>200</v>
      </c>
      <c r="G33" s="72">
        <v>0.34</v>
      </c>
      <c r="H33" s="72">
        <v>0.08</v>
      </c>
      <c r="I33" s="72">
        <v>29.84</v>
      </c>
      <c r="J33" s="72">
        <v>122.2</v>
      </c>
      <c r="K33" s="73">
        <v>376</v>
      </c>
      <c r="L33" s="72">
        <v>6.2</v>
      </c>
    </row>
    <row r="34" spans="1:12" ht="15" x14ac:dyDescent="0.25">
      <c r="A34" s="69"/>
      <c r="B34" s="66"/>
      <c r="C34" s="67"/>
      <c r="D34" s="62" t="s">
        <v>27</v>
      </c>
      <c r="E34" s="68" t="s">
        <v>63</v>
      </c>
      <c r="F34" s="72">
        <v>56</v>
      </c>
      <c r="G34" s="72">
        <v>4.3</v>
      </c>
      <c r="H34" s="72">
        <v>0.3</v>
      </c>
      <c r="I34" s="72">
        <v>28.1</v>
      </c>
      <c r="J34" s="72">
        <v>132.6</v>
      </c>
      <c r="K34" s="73">
        <v>1</v>
      </c>
      <c r="L34" s="72">
        <v>4.2</v>
      </c>
    </row>
    <row r="35" spans="1:12" ht="15" x14ac:dyDescent="0.25">
      <c r="A35" s="69"/>
      <c r="B35" s="66"/>
      <c r="C35" s="67"/>
      <c r="D35" s="62"/>
      <c r="E35" s="68"/>
      <c r="F35" s="53"/>
      <c r="G35" s="53"/>
      <c r="H35" s="53"/>
      <c r="I35" s="53"/>
      <c r="J35" s="53"/>
      <c r="K35" s="54"/>
      <c r="L35" s="53"/>
    </row>
    <row r="36" spans="1:12" ht="15" x14ac:dyDescent="0.25">
      <c r="A36" s="69"/>
      <c r="B36" s="66"/>
      <c r="C36" s="67"/>
      <c r="D36" s="70"/>
      <c r="E36" s="68"/>
      <c r="F36" s="53"/>
      <c r="G36" s="53"/>
      <c r="H36" s="53"/>
      <c r="I36" s="53"/>
      <c r="J36" s="53"/>
      <c r="K36" s="54"/>
      <c r="L36" s="53"/>
    </row>
    <row r="37" spans="1:12" ht="15" x14ac:dyDescent="0.25">
      <c r="A37" s="59"/>
      <c r="B37" s="56"/>
      <c r="C37" s="57"/>
      <c r="D37" s="58"/>
      <c r="E37" s="52"/>
      <c r="F37" s="53"/>
      <c r="G37" s="53"/>
      <c r="H37" s="53"/>
      <c r="I37" s="53"/>
      <c r="J37" s="53"/>
      <c r="K37" s="54"/>
      <c r="L37" s="53"/>
    </row>
    <row r="38" spans="1:12" ht="15" x14ac:dyDescent="0.25">
      <c r="A38" s="16"/>
      <c r="B38" s="17"/>
      <c r="C38" s="8"/>
      <c r="D38" s="18" t="s">
        <v>28</v>
      </c>
      <c r="E38" s="9"/>
      <c r="F38" s="19">
        <f>SUM(F30:F37)</f>
        <v>746</v>
      </c>
      <c r="G38" s="19">
        <f>SUM(G30:G37)</f>
        <v>28.44</v>
      </c>
      <c r="H38" s="19">
        <f>SUM(H30:H37)</f>
        <v>18.88</v>
      </c>
      <c r="I38" s="19">
        <f>SUM(I30:I37)</f>
        <v>117.84</v>
      </c>
      <c r="J38" s="19">
        <f>SUM(J30:J37)</f>
        <v>745.80000000000007</v>
      </c>
      <c r="K38" s="25"/>
      <c r="L38" s="19">
        <f>SUM(L30:L37)</f>
        <v>105</v>
      </c>
    </row>
    <row r="39" spans="1:12" ht="15.75" customHeight="1" x14ac:dyDescent="0.2">
      <c r="A39" s="33">
        <f>A22</f>
        <v>1</v>
      </c>
      <c r="B39" s="33">
        <f>B22</f>
        <v>2</v>
      </c>
      <c r="C39" s="78" t="s">
        <v>4</v>
      </c>
      <c r="D39" s="79"/>
      <c r="E39" s="31"/>
      <c r="F39" s="32">
        <f>F29+F38</f>
        <v>746</v>
      </c>
      <c r="G39" s="32">
        <f>G29+G38</f>
        <v>28.44</v>
      </c>
      <c r="H39" s="32">
        <f>H29+H38</f>
        <v>18.88</v>
      </c>
      <c r="I39" s="32">
        <f>I29+I38</f>
        <v>117.84</v>
      </c>
      <c r="J39" s="32">
        <f>J29+J38</f>
        <v>745.80000000000007</v>
      </c>
      <c r="K39" s="32"/>
      <c r="L39" s="32">
        <f>L29+L38</f>
        <v>105</v>
      </c>
    </row>
    <row r="40" spans="1:12" ht="15" x14ac:dyDescent="0.25">
      <c r="A40" s="20">
        <v>1</v>
      </c>
      <c r="B40" s="21">
        <v>3</v>
      </c>
      <c r="C40" s="22" t="s">
        <v>20</v>
      </c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7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7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7"/>
      <c r="C46" s="8"/>
      <c r="D46" s="18" t="s">
        <v>28</v>
      </c>
      <c r="E46" s="9"/>
      <c r="F46" s="19">
        <f>SUM(F40:F45)</f>
        <v>0</v>
      </c>
      <c r="G46" s="19">
        <f>SUM(G40:G45)</f>
        <v>0</v>
      </c>
      <c r="H46" s="19">
        <f>SUM(H40:H45)</f>
        <v>0</v>
      </c>
      <c r="I46" s="19">
        <f>SUM(I40:I45)</f>
        <v>0</v>
      </c>
      <c r="J46" s="19">
        <f>SUM(J40:J45)</f>
        <v>0</v>
      </c>
      <c r="K46" s="25"/>
      <c r="L46" s="19">
        <f>SUM(L40:L45)</f>
        <v>0</v>
      </c>
    </row>
    <row r="47" spans="1:12" ht="15" x14ac:dyDescent="0.25">
      <c r="A47" s="63">
        <f>A40</f>
        <v>1</v>
      </c>
      <c r="B47" s="60">
        <v>3</v>
      </c>
      <c r="C47" s="64" t="s">
        <v>22</v>
      </c>
      <c r="D47" s="62" t="s">
        <v>23</v>
      </c>
      <c r="E47" s="68" t="s">
        <v>58</v>
      </c>
      <c r="F47" s="72">
        <v>60</v>
      </c>
      <c r="G47" s="72">
        <v>1.78</v>
      </c>
      <c r="H47" s="72">
        <v>3.12</v>
      </c>
      <c r="I47" s="72">
        <v>4</v>
      </c>
      <c r="J47" s="72">
        <v>52</v>
      </c>
      <c r="K47" s="73"/>
      <c r="L47" s="72">
        <v>6.9</v>
      </c>
    </row>
    <row r="48" spans="1:12" ht="15" x14ac:dyDescent="0.25">
      <c r="A48" s="65"/>
      <c r="B48" s="66"/>
      <c r="C48" s="67"/>
      <c r="D48" s="62" t="s">
        <v>24</v>
      </c>
      <c r="E48" s="68" t="s">
        <v>38</v>
      </c>
      <c r="F48" s="72">
        <v>220</v>
      </c>
      <c r="G48" s="72">
        <v>3.7</v>
      </c>
      <c r="H48" s="72">
        <v>2.8</v>
      </c>
      <c r="I48" s="72">
        <v>20</v>
      </c>
      <c r="J48" s="72">
        <v>118</v>
      </c>
      <c r="K48" s="73">
        <v>88</v>
      </c>
      <c r="L48" s="72">
        <v>32.25</v>
      </c>
    </row>
    <row r="49" spans="1:12" ht="15" x14ac:dyDescent="0.25">
      <c r="A49" s="65"/>
      <c r="B49" s="66"/>
      <c r="C49" s="67"/>
      <c r="D49" s="62" t="s">
        <v>26</v>
      </c>
      <c r="E49" s="68" t="s">
        <v>39</v>
      </c>
      <c r="F49" s="72">
        <v>180</v>
      </c>
      <c r="G49" s="72">
        <v>3.76</v>
      </c>
      <c r="H49" s="72">
        <v>12.7</v>
      </c>
      <c r="I49" s="72">
        <v>25</v>
      </c>
      <c r="J49" s="72">
        <v>223</v>
      </c>
      <c r="K49" s="73">
        <v>259</v>
      </c>
      <c r="L49" s="72">
        <v>45.59</v>
      </c>
    </row>
    <row r="50" spans="1:12" ht="15" x14ac:dyDescent="0.25">
      <c r="A50" s="65"/>
      <c r="B50" s="66"/>
      <c r="C50" s="67"/>
      <c r="D50" s="62" t="s">
        <v>21</v>
      </c>
      <c r="E50" s="68" t="s">
        <v>66</v>
      </c>
      <c r="F50" s="72">
        <v>200</v>
      </c>
      <c r="G50" s="72">
        <v>0</v>
      </c>
      <c r="H50" s="72">
        <v>0</v>
      </c>
      <c r="I50" s="72">
        <v>23</v>
      </c>
      <c r="J50" s="72">
        <v>101</v>
      </c>
      <c r="K50" s="73">
        <v>411</v>
      </c>
      <c r="L50" s="72">
        <v>8.9600000000000009</v>
      </c>
    </row>
    <row r="51" spans="1:12" ht="15" x14ac:dyDescent="0.25">
      <c r="A51" s="65"/>
      <c r="B51" s="66"/>
      <c r="C51" s="67"/>
      <c r="D51" s="62" t="s">
        <v>27</v>
      </c>
      <c r="E51" s="68" t="s">
        <v>63</v>
      </c>
      <c r="F51" s="72">
        <v>56</v>
      </c>
      <c r="G51" s="72">
        <v>4.3</v>
      </c>
      <c r="H51" s="72">
        <v>0.3</v>
      </c>
      <c r="I51" s="72">
        <v>28.1</v>
      </c>
      <c r="J51" s="72">
        <v>133</v>
      </c>
      <c r="K51" s="73">
        <v>1</v>
      </c>
      <c r="L51" s="72">
        <v>4.2</v>
      </c>
    </row>
    <row r="52" spans="1:12" ht="15" x14ac:dyDescent="0.25">
      <c r="A52" s="65"/>
      <c r="B52" s="66"/>
      <c r="C52" s="67"/>
      <c r="D52" s="62" t="s">
        <v>59</v>
      </c>
      <c r="E52" s="68" t="s">
        <v>67</v>
      </c>
      <c r="F52" s="72">
        <v>20</v>
      </c>
      <c r="G52" s="72">
        <v>1.5</v>
      </c>
      <c r="H52" s="72">
        <v>2</v>
      </c>
      <c r="I52" s="72">
        <v>14.9</v>
      </c>
      <c r="J52" s="72">
        <v>78</v>
      </c>
      <c r="K52" s="73"/>
      <c r="L52" s="72">
        <v>7.1</v>
      </c>
    </row>
    <row r="53" spans="1:12" ht="15" x14ac:dyDescent="0.25">
      <c r="A53" s="55"/>
      <c r="B53" s="56"/>
      <c r="C53" s="57"/>
      <c r="D53" s="51"/>
      <c r="E53" s="52"/>
      <c r="F53" s="53"/>
      <c r="G53" s="53"/>
      <c r="H53" s="53"/>
      <c r="I53" s="53"/>
      <c r="J53" s="53"/>
      <c r="K53" s="54"/>
      <c r="L53" s="53"/>
    </row>
    <row r="54" spans="1:12" ht="15" x14ac:dyDescent="0.25">
      <c r="A54" s="55"/>
      <c r="B54" s="56"/>
      <c r="C54" s="57"/>
      <c r="D54" s="58"/>
      <c r="E54" s="52"/>
      <c r="F54" s="53"/>
      <c r="G54" s="53"/>
      <c r="H54" s="53"/>
      <c r="I54" s="53"/>
      <c r="J54" s="53"/>
      <c r="K54" s="54"/>
      <c r="L54" s="53"/>
    </row>
    <row r="55" spans="1:12" ht="15" x14ac:dyDescent="0.25">
      <c r="A55" s="55"/>
      <c r="B55" s="56"/>
      <c r="C55" s="57"/>
      <c r="D55" s="58"/>
      <c r="E55" s="52"/>
      <c r="F55" s="53"/>
      <c r="G55" s="53"/>
      <c r="H55" s="53"/>
      <c r="I55" s="53"/>
      <c r="J55" s="53"/>
      <c r="K55" s="54"/>
      <c r="L55" s="53"/>
    </row>
    <row r="56" spans="1:12" ht="15" x14ac:dyDescent="0.25">
      <c r="A56" s="24"/>
      <c r="B56" s="17"/>
      <c r="C56" s="8"/>
      <c r="D56" s="18" t="s">
        <v>28</v>
      </c>
      <c r="E56" s="9"/>
      <c r="F56" s="19">
        <f>SUM(F47:F55)</f>
        <v>736</v>
      </c>
      <c r="G56" s="19">
        <f t="shared" ref="G56" si="4">SUM(G47:G55)</f>
        <v>15.04</v>
      </c>
      <c r="H56" s="19">
        <f t="shared" ref="H56" si="5">SUM(H47:H55)</f>
        <v>20.919999999999998</v>
      </c>
      <c r="I56" s="19">
        <f t="shared" ref="I56" si="6">SUM(I47:I55)</f>
        <v>115</v>
      </c>
      <c r="J56" s="19">
        <f t="shared" ref="J56:L56" si="7">SUM(J47:J55)</f>
        <v>705</v>
      </c>
      <c r="K56" s="25"/>
      <c r="L56" s="19">
        <f t="shared" si="7"/>
        <v>105.00000000000001</v>
      </c>
    </row>
    <row r="57" spans="1:12" ht="15.75" customHeight="1" x14ac:dyDescent="0.2">
      <c r="A57" s="29">
        <f>A40</f>
        <v>1</v>
      </c>
      <c r="B57" s="30">
        <f>B40</f>
        <v>3</v>
      </c>
      <c r="C57" s="78" t="s">
        <v>4</v>
      </c>
      <c r="D57" s="79"/>
      <c r="E57" s="31"/>
      <c r="F57" s="32">
        <f>F46+F56</f>
        <v>736</v>
      </c>
      <c r="G57" s="32">
        <f t="shared" ref="G57" si="8">G46+G56</f>
        <v>15.04</v>
      </c>
      <c r="H57" s="32">
        <f t="shared" ref="H57" si="9">H46+H56</f>
        <v>20.919999999999998</v>
      </c>
      <c r="I57" s="32">
        <f t="shared" ref="I57" si="10">I46+I56</f>
        <v>115</v>
      </c>
      <c r="J57" s="32">
        <f t="shared" ref="J57:L57" si="11">J46+J56</f>
        <v>705</v>
      </c>
      <c r="K57" s="32"/>
      <c r="L57" s="32">
        <f t="shared" si="11"/>
        <v>105.00000000000001</v>
      </c>
    </row>
    <row r="58" spans="1:12" ht="15" x14ac:dyDescent="0.25">
      <c r="A58" s="20">
        <v>1</v>
      </c>
      <c r="B58" s="21">
        <v>4</v>
      </c>
      <c r="C58" s="22" t="s">
        <v>20</v>
      </c>
      <c r="D58" s="5"/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28</v>
      </c>
      <c r="E65" s="9"/>
      <c r="F65" s="19">
        <f>SUM(F58:F64)</f>
        <v>0</v>
      </c>
      <c r="G65" s="19">
        <f t="shared" ref="G65" si="12">SUM(G58:G64)</f>
        <v>0</v>
      </c>
      <c r="H65" s="19">
        <f t="shared" ref="H65" si="13">SUM(H58:H64)</f>
        <v>0</v>
      </c>
      <c r="I65" s="19">
        <f t="shared" ref="I65" si="14">SUM(I58:I64)</f>
        <v>0</v>
      </c>
      <c r="J65" s="19">
        <f t="shared" ref="J65:L65" si="15">SUM(J58:J64)</f>
        <v>0</v>
      </c>
      <c r="K65" s="25"/>
      <c r="L65" s="19">
        <f t="shared" si="15"/>
        <v>0</v>
      </c>
    </row>
    <row r="66" spans="1:12" ht="15" x14ac:dyDescent="0.25">
      <c r="A66" s="63">
        <f>A58</f>
        <v>1</v>
      </c>
      <c r="B66" s="60">
        <f>B58</f>
        <v>4</v>
      </c>
      <c r="C66" s="64" t="s">
        <v>22</v>
      </c>
      <c r="D66" s="62" t="s">
        <v>24</v>
      </c>
      <c r="E66" s="68" t="s">
        <v>54</v>
      </c>
      <c r="F66" s="72">
        <v>220</v>
      </c>
      <c r="G66" s="72">
        <v>2.42</v>
      </c>
      <c r="H66" s="72">
        <v>4.6500000000000004</v>
      </c>
      <c r="I66" s="72">
        <v>23</v>
      </c>
      <c r="J66" s="72">
        <v>131</v>
      </c>
      <c r="K66" s="73">
        <v>34</v>
      </c>
      <c r="L66" s="72">
        <v>35.15</v>
      </c>
    </row>
    <row r="67" spans="1:12" ht="15" x14ac:dyDescent="0.25">
      <c r="A67" s="65"/>
      <c r="B67" s="66"/>
      <c r="C67" s="67"/>
      <c r="D67" s="62" t="s">
        <v>26</v>
      </c>
      <c r="E67" s="68" t="s">
        <v>40</v>
      </c>
      <c r="F67" s="72">
        <v>160</v>
      </c>
      <c r="G67" s="72">
        <v>4.79</v>
      </c>
      <c r="H67" s="72">
        <v>6.12</v>
      </c>
      <c r="I67" s="72">
        <v>50.14</v>
      </c>
      <c r="J67" s="72">
        <v>247</v>
      </c>
      <c r="K67" s="73">
        <v>232</v>
      </c>
      <c r="L67" s="72">
        <v>12.75</v>
      </c>
    </row>
    <row r="68" spans="1:12" ht="15" x14ac:dyDescent="0.25">
      <c r="A68" s="65"/>
      <c r="B68" s="66"/>
      <c r="C68" s="67"/>
      <c r="D68" s="62" t="s">
        <v>25</v>
      </c>
      <c r="E68" s="68" t="s">
        <v>68</v>
      </c>
      <c r="F68" s="72">
        <v>90</v>
      </c>
      <c r="G68" s="72">
        <v>13.6</v>
      </c>
      <c r="H68" s="72">
        <v>13.5</v>
      </c>
      <c r="I68" s="72">
        <v>3.1</v>
      </c>
      <c r="J68" s="72">
        <v>189</v>
      </c>
      <c r="K68" s="73">
        <v>246</v>
      </c>
      <c r="L68" s="72">
        <v>46.7</v>
      </c>
    </row>
    <row r="69" spans="1:12" ht="15" x14ac:dyDescent="0.25">
      <c r="A69" s="65"/>
      <c r="B69" s="66"/>
      <c r="C69" s="67"/>
      <c r="D69" s="62" t="s">
        <v>21</v>
      </c>
      <c r="E69" s="68" t="s">
        <v>65</v>
      </c>
      <c r="F69" s="72">
        <v>200</v>
      </c>
      <c r="G69" s="72">
        <v>0.34</v>
      </c>
      <c r="H69" s="72">
        <v>0.08</v>
      </c>
      <c r="I69" s="72">
        <v>29.84</v>
      </c>
      <c r="J69" s="72">
        <v>122.2</v>
      </c>
      <c r="K69" s="73">
        <v>349</v>
      </c>
      <c r="L69" s="72">
        <v>6.2</v>
      </c>
    </row>
    <row r="70" spans="1:12" ht="15" x14ac:dyDescent="0.25">
      <c r="A70" s="65"/>
      <c r="B70" s="66"/>
      <c r="C70" s="67"/>
      <c r="D70" s="62" t="s">
        <v>27</v>
      </c>
      <c r="E70" s="68" t="s">
        <v>63</v>
      </c>
      <c r="F70" s="72">
        <v>56</v>
      </c>
      <c r="G70" s="72">
        <v>4.3</v>
      </c>
      <c r="H70" s="72">
        <v>0.3</v>
      </c>
      <c r="I70" s="72">
        <v>28.1</v>
      </c>
      <c r="J70" s="72">
        <v>132.6</v>
      </c>
      <c r="K70" s="73">
        <v>1</v>
      </c>
      <c r="L70" s="72">
        <v>4.2</v>
      </c>
    </row>
    <row r="71" spans="1:12" ht="15" x14ac:dyDescent="0.25">
      <c r="A71" s="65"/>
      <c r="B71" s="66"/>
      <c r="C71" s="67"/>
      <c r="D71" s="62"/>
      <c r="E71" s="52"/>
      <c r="F71" s="53"/>
      <c r="G71" s="53"/>
      <c r="H71" s="53"/>
      <c r="I71" s="53"/>
      <c r="J71" s="53"/>
      <c r="K71" s="54"/>
      <c r="L71" s="53"/>
    </row>
    <row r="72" spans="1:12" ht="15" x14ac:dyDescent="0.25">
      <c r="A72" s="55"/>
      <c r="B72" s="56"/>
      <c r="C72" s="57"/>
      <c r="D72" s="58"/>
      <c r="E72" s="52"/>
      <c r="F72" s="53"/>
      <c r="G72" s="53"/>
      <c r="H72" s="53"/>
      <c r="I72" s="53"/>
      <c r="J72" s="53"/>
      <c r="K72" s="54"/>
      <c r="L72" s="53"/>
    </row>
    <row r="73" spans="1:12" ht="15" x14ac:dyDescent="0.25">
      <c r="A73" s="55"/>
      <c r="B73" s="56"/>
      <c r="C73" s="57"/>
      <c r="D73" s="58"/>
      <c r="E73" s="52"/>
      <c r="F73" s="53"/>
      <c r="G73" s="53"/>
      <c r="H73" s="53"/>
      <c r="I73" s="53"/>
      <c r="J73" s="53"/>
      <c r="K73" s="54"/>
      <c r="L73" s="53"/>
    </row>
    <row r="74" spans="1:12" ht="15" x14ac:dyDescent="0.25">
      <c r="A74" s="24"/>
      <c r="B74" s="17"/>
      <c r="C74" s="8"/>
      <c r="D74" s="18" t="s">
        <v>28</v>
      </c>
      <c r="E74" s="9"/>
      <c r="F74" s="19">
        <f>SUM(F66:F73)</f>
        <v>726</v>
      </c>
      <c r="G74" s="19">
        <f>SUM(G66:G73)</f>
        <v>25.45</v>
      </c>
      <c r="H74" s="19">
        <f>SUM(H66:H73)</f>
        <v>24.65</v>
      </c>
      <c r="I74" s="19">
        <f>SUM(I66:I73)</f>
        <v>134.18</v>
      </c>
      <c r="J74" s="19">
        <f>SUM(J66:J73)</f>
        <v>821.80000000000007</v>
      </c>
      <c r="K74" s="25"/>
      <c r="L74" s="19">
        <f>SUM(L66:L73)</f>
        <v>105</v>
      </c>
    </row>
    <row r="75" spans="1:12" ht="15.75" customHeight="1" thickBot="1" x14ac:dyDescent="0.25">
      <c r="A75" s="29">
        <f>A58</f>
        <v>1</v>
      </c>
      <c r="B75" s="30">
        <f>B58</f>
        <v>4</v>
      </c>
      <c r="C75" s="78" t="s">
        <v>4</v>
      </c>
      <c r="D75" s="79"/>
      <c r="E75" s="31"/>
      <c r="F75" s="32">
        <f>F65+F74</f>
        <v>726</v>
      </c>
      <c r="G75" s="32">
        <f>G65+G74</f>
        <v>25.45</v>
      </c>
      <c r="H75" s="32">
        <f>H65+H74</f>
        <v>24.65</v>
      </c>
      <c r="I75" s="32">
        <f>I65+I74</f>
        <v>134.18</v>
      </c>
      <c r="J75" s="32">
        <f>J65+J74</f>
        <v>821.80000000000007</v>
      </c>
      <c r="K75" s="32"/>
      <c r="L75" s="32">
        <f>L65+L74</f>
        <v>105</v>
      </c>
    </row>
    <row r="76" spans="1:12" ht="15" x14ac:dyDescent="0.25">
      <c r="A76" s="20">
        <v>1</v>
      </c>
      <c r="B76" s="21">
        <v>5</v>
      </c>
      <c r="C76" s="22" t="s">
        <v>20</v>
      </c>
      <c r="D76" s="5"/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28</v>
      </c>
      <c r="E82" s="9"/>
      <c r="F82" s="19">
        <f>SUM(F76:F81)</f>
        <v>0</v>
      </c>
      <c r="G82" s="19">
        <f>SUM(G76:G81)</f>
        <v>0</v>
      </c>
      <c r="H82" s="19">
        <f>SUM(H76:H81)</f>
        <v>0</v>
      </c>
      <c r="I82" s="19">
        <f>SUM(I76:I81)</f>
        <v>0</v>
      </c>
      <c r="J82" s="19">
        <f>SUM(J76:J81)</f>
        <v>0</v>
      </c>
      <c r="K82" s="25"/>
      <c r="L82" s="19">
        <f>SUM(L76:L81)</f>
        <v>0</v>
      </c>
    </row>
    <row r="83" spans="1:12" ht="15" x14ac:dyDescent="0.25">
      <c r="A83" s="26">
        <f>A76</f>
        <v>1</v>
      </c>
      <c r="B83" s="13">
        <f>B76</f>
        <v>5</v>
      </c>
      <c r="C83" s="10" t="s">
        <v>22</v>
      </c>
      <c r="D83" s="74" t="s">
        <v>23</v>
      </c>
      <c r="E83" s="68" t="s">
        <v>73</v>
      </c>
      <c r="F83" s="72">
        <v>80</v>
      </c>
      <c r="G83" s="72">
        <v>1.28</v>
      </c>
      <c r="H83" s="72">
        <v>4.08</v>
      </c>
      <c r="I83" s="72">
        <v>5.52</v>
      </c>
      <c r="J83" s="72">
        <v>64</v>
      </c>
      <c r="K83" s="73">
        <v>35</v>
      </c>
      <c r="L83" s="72">
        <v>12.72</v>
      </c>
    </row>
    <row r="84" spans="1:12" ht="15" x14ac:dyDescent="0.25">
      <c r="A84" s="23"/>
      <c r="B84" s="15"/>
      <c r="C84" s="11"/>
      <c r="D84" s="62" t="s">
        <v>24</v>
      </c>
      <c r="E84" s="68" t="s">
        <v>50</v>
      </c>
      <c r="F84" s="72">
        <v>220</v>
      </c>
      <c r="G84" s="72">
        <v>14.7</v>
      </c>
      <c r="H84" s="72">
        <v>13.9</v>
      </c>
      <c r="I84" s="72">
        <v>20.3</v>
      </c>
      <c r="J84" s="72">
        <v>266.89999999999998</v>
      </c>
      <c r="K84" s="73">
        <v>111</v>
      </c>
      <c r="L84" s="72">
        <v>28.16</v>
      </c>
    </row>
    <row r="85" spans="1:12" ht="15" x14ac:dyDescent="0.25">
      <c r="A85" s="23"/>
      <c r="B85" s="15"/>
      <c r="C85" s="11"/>
      <c r="D85" s="62" t="s">
        <v>25</v>
      </c>
      <c r="E85" s="68" t="s">
        <v>69</v>
      </c>
      <c r="F85" s="72">
        <v>90</v>
      </c>
      <c r="G85" s="72">
        <v>10.83</v>
      </c>
      <c r="H85" s="72">
        <v>4.58</v>
      </c>
      <c r="I85" s="72">
        <v>3.42</v>
      </c>
      <c r="J85" s="72">
        <v>101.7</v>
      </c>
      <c r="K85" s="73">
        <v>229</v>
      </c>
      <c r="L85" s="72">
        <v>40.270000000000003</v>
      </c>
    </row>
    <row r="86" spans="1:12" ht="15" x14ac:dyDescent="0.25">
      <c r="A86" s="23"/>
      <c r="B86" s="15"/>
      <c r="C86" s="11"/>
      <c r="D86" s="62" t="s">
        <v>26</v>
      </c>
      <c r="E86" s="68" t="s">
        <v>48</v>
      </c>
      <c r="F86" s="72">
        <v>180</v>
      </c>
      <c r="G86" s="72">
        <v>0.1</v>
      </c>
      <c r="H86" s="72">
        <v>10</v>
      </c>
      <c r="I86" s="72">
        <v>0.1</v>
      </c>
      <c r="J86" s="72">
        <v>90.7</v>
      </c>
      <c r="K86" s="73">
        <v>171</v>
      </c>
      <c r="L86" s="72">
        <v>13.45</v>
      </c>
    </row>
    <row r="87" spans="1:12" ht="15" x14ac:dyDescent="0.25">
      <c r="A87" s="23"/>
      <c r="B87" s="15"/>
      <c r="C87" s="11"/>
      <c r="D87" s="62" t="s">
        <v>21</v>
      </c>
      <c r="E87" s="68" t="s">
        <v>65</v>
      </c>
      <c r="F87" s="72">
        <v>200</v>
      </c>
      <c r="G87" s="72">
        <v>0.34</v>
      </c>
      <c r="H87" s="72">
        <v>0.08</v>
      </c>
      <c r="I87" s="72">
        <v>29.84</v>
      </c>
      <c r="J87" s="72">
        <v>122.2</v>
      </c>
      <c r="K87" s="73">
        <v>349</v>
      </c>
      <c r="L87" s="72">
        <v>6.2</v>
      </c>
    </row>
    <row r="88" spans="1:12" ht="15" x14ac:dyDescent="0.25">
      <c r="A88" s="23"/>
      <c r="B88" s="15"/>
      <c r="C88" s="11"/>
      <c r="D88" s="62" t="s">
        <v>27</v>
      </c>
      <c r="E88" s="68" t="s">
        <v>63</v>
      </c>
      <c r="F88" s="72">
        <v>56</v>
      </c>
      <c r="G88" s="72">
        <v>4.3</v>
      </c>
      <c r="H88" s="72">
        <v>0.3</v>
      </c>
      <c r="I88" s="72">
        <v>28.1</v>
      </c>
      <c r="J88" s="72">
        <v>132.6</v>
      </c>
      <c r="K88" s="73">
        <v>1</v>
      </c>
      <c r="L88" s="72">
        <v>4.2</v>
      </c>
    </row>
    <row r="89" spans="1:12" ht="15" x14ac:dyDescent="0.25">
      <c r="A89" s="23"/>
      <c r="B89" s="15"/>
      <c r="C89" s="11"/>
      <c r="D89" s="62"/>
      <c r="E89" s="52"/>
      <c r="F89" s="53"/>
      <c r="G89" s="53"/>
      <c r="H89" s="53"/>
      <c r="I89" s="53"/>
      <c r="J89" s="53"/>
      <c r="K89" s="54"/>
      <c r="L89" s="53"/>
    </row>
    <row r="90" spans="1:12" ht="15" x14ac:dyDescent="0.25">
      <c r="A90" s="23"/>
      <c r="B90" s="15"/>
      <c r="C90" s="11"/>
      <c r="D90" s="62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28</v>
      </c>
      <c r="E93" s="9"/>
      <c r="F93" s="19">
        <f>SUM(F83:F92)</f>
        <v>826</v>
      </c>
      <c r="G93" s="19">
        <f t="shared" ref="G93" si="16">SUM(G83:G92)</f>
        <v>31.55</v>
      </c>
      <c r="H93" s="19">
        <f t="shared" ref="H93" si="17">SUM(H83:H92)</f>
        <v>32.94</v>
      </c>
      <c r="I93" s="19">
        <f t="shared" ref="I93" si="18">SUM(I83:I92)</f>
        <v>87.28</v>
      </c>
      <c r="J93" s="19">
        <f t="shared" ref="J93:L93" si="19">SUM(J83:J92)</f>
        <v>778.1</v>
      </c>
      <c r="K93" s="25"/>
      <c r="L93" s="19">
        <f t="shared" si="19"/>
        <v>105.00000000000001</v>
      </c>
    </row>
    <row r="94" spans="1:12" ht="15.75" customHeight="1" x14ac:dyDescent="0.2">
      <c r="A94" s="29">
        <f>A76</f>
        <v>1</v>
      </c>
      <c r="B94" s="30">
        <f>B76</f>
        <v>5</v>
      </c>
      <c r="C94" s="78" t="s">
        <v>4</v>
      </c>
      <c r="D94" s="79"/>
      <c r="E94" s="31"/>
      <c r="F94" s="32">
        <f>F82+F93</f>
        <v>826</v>
      </c>
      <c r="G94" s="32">
        <f>G82+G93</f>
        <v>31.55</v>
      </c>
      <c r="H94" s="32">
        <f>H82+H93</f>
        <v>32.94</v>
      </c>
      <c r="I94" s="32">
        <f>I82+I93</f>
        <v>87.28</v>
      </c>
      <c r="J94" s="32">
        <f>J82+J93</f>
        <v>778.1</v>
      </c>
      <c r="K94" s="32"/>
      <c r="L94" s="32">
        <f>L82+L93</f>
        <v>105.00000000000001</v>
      </c>
    </row>
    <row r="95" spans="1:12" ht="15" x14ac:dyDescent="0.25">
      <c r="A95" s="20">
        <v>2</v>
      </c>
      <c r="B95" s="21">
        <v>1</v>
      </c>
      <c r="C95" s="22" t="s">
        <v>20</v>
      </c>
      <c r="D95" s="5" t="s">
        <v>24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>
        <v>1</v>
      </c>
      <c r="C96" s="11"/>
      <c r="D96" s="6" t="s">
        <v>25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26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21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27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28</v>
      </c>
      <c r="E102" s="9"/>
      <c r="F102" s="19">
        <f>SUM(F95:F101)</f>
        <v>0</v>
      </c>
      <c r="G102" s="19">
        <f t="shared" ref="G102:J102" si="20">SUM(G95:G101)</f>
        <v>0</v>
      </c>
      <c r="H102" s="19">
        <f t="shared" si="20"/>
        <v>0</v>
      </c>
      <c r="I102" s="19">
        <f t="shared" si="20"/>
        <v>0</v>
      </c>
      <c r="J102" s="19">
        <f t="shared" si="20"/>
        <v>0</v>
      </c>
      <c r="K102" s="25"/>
      <c r="L102" s="19">
        <f t="shared" ref="L102" si="21">SUM(L95:L101)</f>
        <v>0</v>
      </c>
    </row>
    <row r="103" spans="1:12" ht="15" x14ac:dyDescent="0.25">
      <c r="A103" s="63">
        <f>A95</f>
        <v>2</v>
      </c>
      <c r="B103" s="60">
        <f>B95</f>
        <v>1</v>
      </c>
      <c r="C103" s="64" t="s">
        <v>22</v>
      </c>
      <c r="D103" s="62" t="s">
        <v>24</v>
      </c>
      <c r="E103" s="68" t="s">
        <v>42</v>
      </c>
      <c r="F103" s="72">
        <v>220</v>
      </c>
      <c r="G103" s="72">
        <v>2.8</v>
      </c>
      <c r="H103" s="72">
        <v>4.0999999999999996</v>
      </c>
      <c r="I103" s="72">
        <v>7.6</v>
      </c>
      <c r="J103" s="72">
        <v>87</v>
      </c>
      <c r="K103" s="73">
        <v>84</v>
      </c>
      <c r="L103" s="72">
        <v>28.01</v>
      </c>
    </row>
    <row r="104" spans="1:12" ht="15" x14ac:dyDescent="0.25">
      <c r="A104" s="55"/>
      <c r="B104" s="56"/>
      <c r="C104" s="57"/>
      <c r="D104" s="62" t="s">
        <v>25</v>
      </c>
      <c r="E104" s="68" t="s">
        <v>44</v>
      </c>
      <c r="F104" s="72">
        <v>90</v>
      </c>
      <c r="G104" s="72">
        <v>9</v>
      </c>
      <c r="H104" s="72">
        <v>11</v>
      </c>
      <c r="I104" s="72">
        <v>11</v>
      </c>
      <c r="J104" s="72">
        <v>196</v>
      </c>
      <c r="K104" s="73">
        <v>282</v>
      </c>
      <c r="L104" s="72">
        <v>55.63</v>
      </c>
    </row>
    <row r="105" spans="1:12" ht="15" x14ac:dyDescent="0.25">
      <c r="A105" s="55"/>
      <c r="B105" s="56"/>
      <c r="C105" s="57"/>
      <c r="D105" s="62" t="s">
        <v>26</v>
      </c>
      <c r="E105" s="68" t="s">
        <v>43</v>
      </c>
      <c r="F105" s="72">
        <v>180</v>
      </c>
      <c r="G105" s="72">
        <v>6</v>
      </c>
      <c r="H105" s="72">
        <v>0.7</v>
      </c>
      <c r="I105" s="72">
        <v>38.299999999999997</v>
      </c>
      <c r="J105" s="72">
        <v>185</v>
      </c>
      <c r="K105" s="73">
        <v>202</v>
      </c>
      <c r="L105" s="72">
        <v>10.96</v>
      </c>
    </row>
    <row r="106" spans="1:12" ht="15" x14ac:dyDescent="0.25">
      <c r="A106" s="55"/>
      <c r="B106" s="56"/>
      <c r="C106" s="57"/>
      <c r="D106" s="62" t="s">
        <v>21</v>
      </c>
      <c r="E106" s="68" t="s">
        <v>70</v>
      </c>
      <c r="F106" s="72">
        <v>200</v>
      </c>
      <c r="G106" s="72">
        <v>0.34</v>
      </c>
      <c r="H106" s="72">
        <v>0.08</v>
      </c>
      <c r="I106" s="72">
        <v>29.84</v>
      </c>
      <c r="J106" s="72">
        <v>122.2</v>
      </c>
      <c r="K106" s="73">
        <v>402</v>
      </c>
      <c r="L106" s="72">
        <v>6.2</v>
      </c>
    </row>
    <row r="107" spans="1:12" ht="15" x14ac:dyDescent="0.25">
      <c r="A107" s="55"/>
      <c r="B107" s="56"/>
      <c r="C107" s="57"/>
      <c r="D107" s="62" t="s">
        <v>27</v>
      </c>
      <c r="E107" s="68" t="s">
        <v>63</v>
      </c>
      <c r="F107" s="72">
        <v>56</v>
      </c>
      <c r="G107" s="72">
        <v>4.3</v>
      </c>
      <c r="H107" s="72">
        <v>0.3</v>
      </c>
      <c r="I107" s="72">
        <v>28.1</v>
      </c>
      <c r="J107" s="72">
        <v>132.6</v>
      </c>
      <c r="K107" s="73">
        <v>1</v>
      </c>
      <c r="L107" s="72">
        <v>4.2</v>
      </c>
    </row>
    <row r="108" spans="1:12" ht="15" x14ac:dyDescent="0.25">
      <c r="A108" s="55"/>
      <c r="B108" s="56"/>
      <c r="C108" s="57"/>
      <c r="D108" s="62"/>
      <c r="E108" s="52"/>
      <c r="F108" s="53"/>
      <c r="G108" s="53"/>
      <c r="H108" s="53"/>
      <c r="I108" s="53"/>
      <c r="J108" s="53"/>
      <c r="K108" s="54"/>
      <c r="L108" s="53"/>
    </row>
    <row r="109" spans="1:12" ht="15" x14ac:dyDescent="0.25">
      <c r="A109" s="55"/>
      <c r="B109" s="56"/>
      <c r="C109" s="57"/>
      <c r="D109" s="62"/>
      <c r="E109" s="52"/>
      <c r="F109" s="53"/>
      <c r="G109" s="53"/>
      <c r="H109" s="53"/>
      <c r="I109" s="53"/>
      <c r="J109" s="53"/>
      <c r="K109" s="54"/>
      <c r="L109" s="53"/>
    </row>
    <row r="110" spans="1:12" ht="15" x14ac:dyDescent="0.25">
      <c r="A110" s="55"/>
      <c r="B110" s="56"/>
      <c r="C110" s="57"/>
      <c r="D110" s="58"/>
      <c r="E110" s="52"/>
      <c r="F110" s="53"/>
      <c r="G110" s="53"/>
      <c r="H110" s="53"/>
      <c r="I110" s="53"/>
      <c r="J110" s="53"/>
      <c r="K110" s="54"/>
      <c r="L110" s="53"/>
    </row>
    <row r="111" spans="1:12" ht="15" x14ac:dyDescent="0.25">
      <c r="A111" s="55"/>
      <c r="B111" s="56"/>
      <c r="C111" s="57"/>
      <c r="D111" s="58"/>
      <c r="E111" s="52"/>
      <c r="F111" s="53"/>
      <c r="G111" s="53"/>
      <c r="H111" s="53"/>
      <c r="I111" s="53"/>
      <c r="J111" s="53"/>
      <c r="K111" s="54"/>
      <c r="L111" s="53"/>
    </row>
    <row r="112" spans="1:12" ht="15" x14ac:dyDescent="0.25">
      <c r="A112" s="24"/>
      <c r="B112" s="17"/>
      <c r="C112" s="8"/>
      <c r="D112" s="18" t="s">
        <v>28</v>
      </c>
      <c r="E112" s="9"/>
      <c r="F112" s="19">
        <f>SUM(F103:F111)</f>
        <v>746</v>
      </c>
      <c r="G112" s="19">
        <f t="shared" ref="G112:J112" si="22">SUM(G103:G111)</f>
        <v>22.44</v>
      </c>
      <c r="H112" s="19">
        <f t="shared" si="22"/>
        <v>16.18</v>
      </c>
      <c r="I112" s="19">
        <f t="shared" si="22"/>
        <v>114.84</v>
      </c>
      <c r="J112" s="19">
        <f t="shared" si="22"/>
        <v>722.80000000000007</v>
      </c>
      <c r="K112" s="25"/>
      <c r="L112" s="19">
        <f t="shared" ref="L112" si="23">SUM(L103:L111)</f>
        <v>105</v>
      </c>
    </row>
    <row r="113" spans="1:12" ht="15" x14ac:dyDescent="0.2">
      <c r="A113" s="29">
        <f>A95</f>
        <v>2</v>
      </c>
      <c r="B113" s="30">
        <f>B95</f>
        <v>1</v>
      </c>
      <c r="C113" s="78" t="s">
        <v>4</v>
      </c>
      <c r="D113" s="79"/>
      <c r="E113" s="31"/>
      <c r="F113" s="32">
        <f>F102+F112</f>
        <v>746</v>
      </c>
      <c r="G113" s="32">
        <f t="shared" ref="G113" si="24">G102+G112</f>
        <v>22.44</v>
      </c>
      <c r="H113" s="32">
        <f t="shared" ref="H113" si="25">H102+H112</f>
        <v>16.18</v>
      </c>
      <c r="I113" s="32">
        <f t="shared" ref="I113" si="26">I102+I112</f>
        <v>114.84</v>
      </c>
      <c r="J113" s="32">
        <f t="shared" ref="J113:L113" si="27">J102+J112</f>
        <v>722.80000000000007</v>
      </c>
      <c r="K113" s="32"/>
      <c r="L113" s="32">
        <f t="shared" si="27"/>
        <v>105</v>
      </c>
    </row>
    <row r="114" spans="1:12" ht="15" x14ac:dyDescent="0.25">
      <c r="A114" s="14">
        <v>2</v>
      </c>
      <c r="B114" s="15">
        <v>2</v>
      </c>
      <c r="C114" s="22" t="s">
        <v>20</v>
      </c>
      <c r="D114" s="5"/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14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14"/>
      <c r="B116" s="15"/>
      <c r="C116" s="11"/>
      <c r="D116" s="7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14"/>
      <c r="B117" s="15"/>
      <c r="C117" s="11"/>
      <c r="D117" s="7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14"/>
      <c r="B118" s="15"/>
      <c r="C118" s="11"/>
      <c r="D118" s="7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6"/>
      <c r="B121" s="17"/>
      <c r="C121" s="8"/>
      <c r="D121" s="18" t="s">
        <v>28</v>
      </c>
      <c r="E121" s="9"/>
      <c r="F121" s="19">
        <f>SUM(F114:F120)</f>
        <v>0</v>
      </c>
      <c r="G121" s="19">
        <f t="shared" ref="G121:J121" si="28">SUM(G114:G120)</f>
        <v>0</v>
      </c>
      <c r="H121" s="19">
        <f t="shared" si="28"/>
        <v>0</v>
      </c>
      <c r="I121" s="19">
        <f t="shared" si="28"/>
        <v>0</v>
      </c>
      <c r="J121" s="19">
        <f t="shared" si="28"/>
        <v>0</v>
      </c>
      <c r="K121" s="25"/>
      <c r="L121" s="19">
        <f t="shared" ref="L121" si="29">SUM(L114:L120)</f>
        <v>0</v>
      </c>
    </row>
    <row r="122" spans="1:12" ht="15" x14ac:dyDescent="0.25">
      <c r="A122" s="60">
        <f>A114</f>
        <v>2</v>
      </c>
      <c r="B122" s="60">
        <f>B114</f>
        <v>2</v>
      </c>
      <c r="C122" s="61" t="s">
        <v>22</v>
      </c>
      <c r="D122" s="62" t="s">
        <v>24</v>
      </c>
      <c r="E122" s="68" t="s">
        <v>45</v>
      </c>
      <c r="F122" s="72">
        <v>220</v>
      </c>
      <c r="G122" s="72">
        <v>12.8</v>
      </c>
      <c r="H122" s="72">
        <v>11.7</v>
      </c>
      <c r="I122" s="72">
        <v>19.100000000000001</v>
      </c>
      <c r="J122" s="72">
        <v>213</v>
      </c>
      <c r="K122" s="73">
        <v>99</v>
      </c>
      <c r="L122" s="72">
        <v>29.07</v>
      </c>
    </row>
    <row r="123" spans="1:12" ht="15" x14ac:dyDescent="0.25">
      <c r="A123" s="59"/>
      <c r="B123" s="56"/>
      <c r="C123" s="57"/>
      <c r="D123" s="62" t="s">
        <v>26</v>
      </c>
      <c r="E123" s="68" t="s">
        <v>41</v>
      </c>
      <c r="F123" s="72">
        <v>170</v>
      </c>
      <c r="G123" s="72">
        <v>3.52</v>
      </c>
      <c r="H123" s="72">
        <v>10.37</v>
      </c>
      <c r="I123" s="72">
        <v>20.38</v>
      </c>
      <c r="J123" s="72">
        <v>186</v>
      </c>
      <c r="K123" s="73">
        <v>128</v>
      </c>
      <c r="L123" s="72">
        <v>21.45</v>
      </c>
    </row>
    <row r="124" spans="1:12" ht="15" x14ac:dyDescent="0.25">
      <c r="A124" s="59"/>
      <c r="B124" s="56"/>
      <c r="C124" s="57"/>
      <c r="D124" s="62" t="s">
        <v>25</v>
      </c>
      <c r="E124" s="68" t="s">
        <v>46</v>
      </c>
      <c r="F124" s="72">
        <v>90</v>
      </c>
      <c r="G124" s="72">
        <v>12.9</v>
      </c>
      <c r="H124" s="72">
        <v>11.6</v>
      </c>
      <c r="I124" s="72">
        <v>2.7</v>
      </c>
      <c r="J124" s="72">
        <v>167</v>
      </c>
      <c r="K124" s="73">
        <v>255</v>
      </c>
      <c r="L124" s="72">
        <v>44.08</v>
      </c>
    </row>
    <row r="125" spans="1:12" ht="15" x14ac:dyDescent="0.25">
      <c r="A125" s="59"/>
      <c r="B125" s="56"/>
      <c r="C125" s="57"/>
      <c r="D125" s="62" t="s">
        <v>21</v>
      </c>
      <c r="E125" s="68" t="s">
        <v>65</v>
      </c>
      <c r="F125" s="72">
        <v>200</v>
      </c>
      <c r="G125" s="72">
        <v>0.34</v>
      </c>
      <c r="H125" s="72">
        <v>0.08</v>
      </c>
      <c r="I125" s="72">
        <v>29.84</v>
      </c>
      <c r="J125" s="72">
        <v>122.2</v>
      </c>
      <c r="K125" s="73">
        <v>402</v>
      </c>
      <c r="L125" s="72">
        <v>6.2</v>
      </c>
    </row>
    <row r="126" spans="1:12" ht="15" x14ac:dyDescent="0.25">
      <c r="A126" s="59"/>
      <c r="B126" s="56"/>
      <c r="C126" s="57"/>
      <c r="D126" s="62" t="s">
        <v>27</v>
      </c>
      <c r="E126" s="68" t="s">
        <v>63</v>
      </c>
      <c r="F126" s="72">
        <v>56</v>
      </c>
      <c r="G126" s="72">
        <v>4.3</v>
      </c>
      <c r="H126" s="72">
        <v>0.3</v>
      </c>
      <c r="I126" s="72">
        <v>28.1</v>
      </c>
      <c r="J126" s="72">
        <v>132.6</v>
      </c>
      <c r="K126" s="73">
        <v>1</v>
      </c>
      <c r="L126" s="72">
        <v>4.2</v>
      </c>
    </row>
    <row r="127" spans="1:12" ht="15" x14ac:dyDescent="0.25">
      <c r="A127" s="59"/>
      <c r="B127" s="56"/>
      <c r="C127" s="57"/>
      <c r="D127" s="62"/>
      <c r="E127" s="52"/>
      <c r="F127" s="53"/>
      <c r="G127" s="53"/>
      <c r="H127" s="53"/>
      <c r="I127" s="53"/>
      <c r="J127" s="53"/>
      <c r="K127" s="54"/>
      <c r="L127" s="53"/>
    </row>
    <row r="128" spans="1:12" ht="15" x14ac:dyDescent="0.25">
      <c r="A128" s="59"/>
      <c r="B128" s="56"/>
      <c r="C128" s="57"/>
      <c r="D128" s="62"/>
      <c r="E128" s="52"/>
      <c r="F128" s="53"/>
      <c r="G128" s="53"/>
      <c r="H128" s="53"/>
      <c r="I128" s="53"/>
      <c r="J128" s="53"/>
      <c r="K128" s="54"/>
      <c r="L128" s="53"/>
    </row>
    <row r="129" spans="1:12" ht="15" x14ac:dyDescent="0.25">
      <c r="A129" s="59"/>
      <c r="B129" s="56"/>
      <c r="C129" s="57"/>
      <c r="D129" s="58"/>
      <c r="E129" s="52"/>
      <c r="F129" s="53"/>
      <c r="G129" s="53"/>
      <c r="H129" s="53"/>
      <c r="I129" s="53"/>
      <c r="J129" s="53"/>
      <c r="K129" s="54"/>
      <c r="L129" s="53"/>
    </row>
    <row r="130" spans="1:12" ht="15" x14ac:dyDescent="0.25">
      <c r="A130" s="59"/>
      <c r="B130" s="56"/>
      <c r="C130" s="57"/>
      <c r="D130" s="58"/>
      <c r="E130" s="52"/>
      <c r="F130" s="53"/>
      <c r="G130" s="53"/>
      <c r="H130" s="53"/>
      <c r="I130" s="53"/>
      <c r="J130" s="53"/>
      <c r="K130" s="54"/>
      <c r="L130" s="53"/>
    </row>
    <row r="131" spans="1:12" ht="15" x14ac:dyDescent="0.25">
      <c r="A131" s="16"/>
      <c r="B131" s="17"/>
      <c r="C131" s="8"/>
      <c r="D131" s="18" t="s">
        <v>28</v>
      </c>
      <c r="E131" s="9"/>
      <c r="F131" s="19">
        <f>SUM(F122:F130)</f>
        <v>736</v>
      </c>
      <c r="G131" s="19">
        <f t="shared" ref="G131:J131" si="30">SUM(G122:G130)</f>
        <v>33.86</v>
      </c>
      <c r="H131" s="19">
        <f t="shared" si="30"/>
        <v>34.049999999999997</v>
      </c>
      <c r="I131" s="19">
        <f t="shared" si="30"/>
        <v>100.12</v>
      </c>
      <c r="J131" s="19">
        <f t="shared" si="30"/>
        <v>820.80000000000007</v>
      </c>
      <c r="K131" s="25"/>
      <c r="L131" s="19">
        <f t="shared" ref="L131" si="31">SUM(L122:L130)</f>
        <v>105</v>
      </c>
    </row>
    <row r="132" spans="1:12" ht="15" x14ac:dyDescent="0.2">
      <c r="A132" s="33">
        <f>A114</f>
        <v>2</v>
      </c>
      <c r="B132" s="33">
        <f>B114</f>
        <v>2</v>
      </c>
      <c r="C132" s="78" t="s">
        <v>4</v>
      </c>
      <c r="D132" s="79"/>
      <c r="E132" s="31"/>
      <c r="F132" s="32">
        <f>F121+F131</f>
        <v>736</v>
      </c>
      <c r="G132" s="32">
        <f t="shared" ref="G132" si="32">G121+G131</f>
        <v>33.86</v>
      </c>
      <c r="H132" s="32">
        <f t="shared" ref="H132" si="33">H121+H131</f>
        <v>34.049999999999997</v>
      </c>
      <c r="I132" s="32">
        <f t="shared" ref="I132" si="34">I121+I131</f>
        <v>100.12</v>
      </c>
      <c r="J132" s="32">
        <f t="shared" ref="J132:L132" si="35">J121+J131</f>
        <v>820.80000000000007</v>
      </c>
      <c r="K132" s="32"/>
      <c r="L132" s="32">
        <f t="shared" si="35"/>
        <v>105</v>
      </c>
    </row>
    <row r="133" spans="1:12" ht="15" x14ac:dyDescent="0.25">
      <c r="A133" s="20">
        <v>2</v>
      </c>
      <c r="B133" s="21">
        <v>3</v>
      </c>
      <c r="C133" s="22" t="s">
        <v>20</v>
      </c>
      <c r="D133" s="5" t="s">
        <v>24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23"/>
      <c r="B134" s="15"/>
      <c r="C134" s="11"/>
      <c r="D134" s="6" t="s">
        <v>26</v>
      </c>
      <c r="E134" s="42"/>
      <c r="F134" s="43"/>
      <c r="G134" s="43"/>
      <c r="H134" s="43"/>
      <c r="I134" s="43"/>
      <c r="J134" s="43"/>
      <c r="K134" s="44"/>
      <c r="L134" s="43"/>
    </row>
    <row r="135" spans="1:12" ht="15.75" customHeight="1" x14ac:dyDescent="0.25">
      <c r="A135" s="23"/>
      <c r="B135" s="15"/>
      <c r="C135" s="11"/>
      <c r="D135" s="7" t="s">
        <v>21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7" t="s">
        <v>27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4"/>
      <c r="B139" s="17"/>
      <c r="C139" s="8"/>
      <c r="D139" s="18" t="s">
        <v>28</v>
      </c>
      <c r="E139" s="9"/>
      <c r="F139" s="19">
        <f>SUM(F133:F138)</f>
        <v>0</v>
      </c>
      <c r="G139" s="19">
        <f>SUM(G133:G138)</f>
        <v>0</v>
      </c>
      <c r="H139" s="19">
        <f>SUM(H133:H138)</f>
        <v>0</v>
      </c>
      <c r="I139" s="19">
        <f>SUM(I133:I138)</f>
        <v>0</v>
      </c>
      <c r="J139" s="19">
        <f>SUM(J133:J138)</f>
        <v>0</v>
      </c>
      <c r="K139" s="25"/>
      <c r="L139" s="19">
        <f>SUM(L133:L138)</f>
        <v>0</v>
      </c>
    </row>
    <row r="140" spans="1:12" ht="15" x14ac:dyDescent="0.25">
      <c r="A140" s="26">
        <f>A133</f>
        <v>2</v>
      </c>
      <c r="B140" s="13">
        <f>B133</f>
        <v>3</v>
      </c>
      <c r="C140" s="10" t="s">
        <v>22</v>
      </c>
      <c r="D140" s="62" t="s">
        <v>24</v>
      </c>
      <c r="E140" s="68" t="s">
        <v>51</v>
      </c>
      <c r="F140" s="72">
        <v>225</v>
      </c>
      <c r="G140" s="72">
        <v>2.9</v>
      </c>
      <c r="H140" s="72">
        <v>4.2</v>
      </c>
      <c r="I140" s="72">
        <v>13.9</v>
      </c>
      <c r="J140" s="72">
        <v>111</v>
      </c>
      <c r="K140" s="73">
        <v>89</v>
      </c>
      <c r="L140" s="72">
        <v>40.229999999999997</v>
      </c>
    </row>
    <row r="141" spans="1:12" ht="15" x14ac:dyDescent="0.25">
      <c r="A141" s="23"/>
      <c r="B141" s="15"/>
      <c r="C141" s="11"/>
      <c r="D141" s="62" t="s">
        <v>26</v>
      </c>
      <c r="E141" s="68" t="s">
        <v>55</v>
      </c>
      <c r="F141" s="72">
        <v>180</v>
      </c>
      <c r="G141" s="72">
        <v>20.2</v>
      </c>
      <c r="H141" s="72">
        <v>22.2</v>
      </c>
      <c r="I141" s="72">
        <v>12.4</v>
      </c>
      <c r="J141" s="72">
        <v>294</v>
      </c>
      <c r="K141" s="73">
        <v>306</v>
      </c>
      <c r="L141" s="72">
        <v>40.17</v>
      </c>
    </row>
    <row r="142" spans="1:12" ht="15" x14ac:dyDescent="0.25">
      <c r="A142" s="23"/>
      <c r="B142" s="15"/>
      <c r="C142" s="11"/>
      <c r="D142" s="62" t="s">
        <v>21</v>
      </c>
      <c r="E142" s="68" t="s">
        <v>65</v>
      </c>
      <c r="F142" s="72">
        <v>200</v>
      </c>
      <c r="G142" s="72">
        <v>0.34</v>
      </c>
      <c r="H142" s="72">
        <v>0.08</v>
      </c>
      <c r="I142" s="72">
        <v>29.84</v>
      </c>
      <c r="J142" s="72">
        <v>125</v>
      </c>
      <c r="K142" s="73">
        <v>402</v>
      </c>
      <c r="L142" s="72">
        <v>6.2</v>
      </c>
    </row>
    <row r="143" spans="1:12" ht="15" x14ac:dyDescent="0.25">
      <c r="A143" s="23"/>
      <c r="B143" s="15"/>
      <c r="C143" s="11"/>
      <c r="D143" s="62" t="s">
        <v>27</v>
      </c>
      <c r="E143" s="68" t="s">
        <v>63</v>
      </c>
      <c r="F143" s="72">
        <v>56</v>
      </c>
      <c r="G143" s="72">
        <v>4.3</v>
      </c>
      <c r="H143" s="72">
        <v>0.3</v>
      </c>
      <c r="I143" s="72">
        <v>28.1</v>
      </c>
      <c r="J143" s="72">
        <v>132.6</v>
      </c>
      <c r="K143" s="73">
        <v>1</v>
      </c>
      <c r="L143" s="72">
        <v>4.2</v>
      </c>
    </row>
    <row r="144" spans="1:12" ht="15" x14ac:dyDescent="0.25">
      <c r="A144" s="23"/>
      <c r="B144" s="15"/>
      <c r="C144" s="11"/>
      <c r="D144" s="62" t="s">
        <v>59</v>
      </c>
      <c r="E144" s="68" t="s">
        <v>67</v>
      </c>
      <c r="F144" s="72">
        <v>40</v>
      </c>
      <c r="G144" s="72">
        <v>3</v>
      </c>
      <c r="H144" s="72">
        <v>3.9</v>
      </c>
      <c r="I144" s="72">
        <v>29.8</v>
      </c>
      <c r="J144" s="72">
        <v>153</v>
      </c>
      <c r="K144" s="73"/>
      <c r="L144" s="72">
        <v>14.2</v>
      </c>
    </row>
    <row r="145" spans="1:12" ht="15" x14ac:dyDescent="0.25">
      <c r="A145" s="23"/>
      <c r="B145" s="15"/>
      <c r="C145" s="11"/>
      <c r="D145" s="62"/>
      <c r="E145" s="52"/>
      <c r="F145" s="53"/>
      <c r="G145" s="53"/>
      <c r="H145" s="53"/>
      <c r="I145" s="53"/>
      <c r="J145" s="53"/>
      <c r="K145" s="54"/>
      <c r="L145" s="53"/>
    </row>
    <row r="146" spans="1:12" ht="15" x14ac:dyDescent="0.25">
      <c r="A146" s="23"/>
      <c r="B146" s="15"/>
      <c r="C146" s="11"/>
      <c r="D146" s="62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28</v>
      </c>
      <c r="E149" s="9"/>
      <c r="F149" s="19">
        <f>SUM(F140:F148)</f>
        <v>701</v>
      </c>
      <c r="G149" s="19">
        <f t="shared" ref="G149:J149" si="36">SUM(G140:G148)</f>
        <v>30.74</v>
      </c>
      <c r="H149" s="19">
        <f t="shared" si="36"/>
        <v>30.679999999999996</v>
      </c>
      <c r="I149" s="19">
        <f t="shared" si="36"/>
        <v>114.04</v>
      </c>
      <c r="J149" s="19">
        <f t="shared" si="36"/>
        <v>815.6</v>
      </c>
      <c r="K149" s="25"/>
      <c r="L149" s="19">
        <f t="shared" ref="L149" si="37">SUM(L140:L148)</f>
        <v>105.00000000000001</v>
      </c>
    </row>
    <row r="150" spans="1:12" ht="15.75" thickBot="1" x14ac:dyDescent="0.25">
      <c r="A150" s="29">
        <f>A133</f>
        <v>2</v>
      </c>
      <c r="B150" s="30">
        <f>B133</f>
        <v>3</v>
      </c>
      <c r="C150" s="78" t="s">
        <v>4</v>
      </c>
      <c r="D150" s="79"/>
      <c r="E150" s="31"/>
      <c r="F150" s="32">
        <f>F139+F149</f>
        <v>701</v>
      </c>
      <c r="G150" s="32">
        <f t="shared" ref="G150" si="38">G139+G149</f>
        <v>30.74</v>
      </c>
      <c r="H150" s="32">
        <f t="shared" ref="H150" si="39">H139+H149</f>
        <v>30.679999999999996</v>
      </c>
      <c r="I150" s="32">
        <f t="shared" ref="I150" si="40">I139+I149</f>
        <v>114.04</v>
      </c>
      <c r="J150" s="32">
        <f t="shared" ref="J150:L150" si="41">J139+J149</f>
        <v>815.6</v>
      </c>
      <c r="K150" s="32"/>
      <c r="L150" s="32">
        <f t="shared" si="41"/>
        <v>105.00000000000001</v>
      </c>
    </row>
    <row r="151" spans="1:12" ht="15" x14ac:dyDescent="0.25">
      <c r="A151" s="20">
        <v>2</v>
      </c>
      <c r="B151" s="21">
        <v>4</v>
      </c>
      <c r="C151" s="22" t="s">
        <v>20</v>
      </c>
      <c r="D151" s="5" t="s">
        <v>24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6" t="s">
        <v>26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27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28</v>
      </c>
      <c r="E155" s="9"/>
      <c r="F155" s="19">
        <f>SUM(F151:F154)</f>
        <v>0</v>
      </c>
      <c r="G155" s="19">
        <f>SUM(G151:G154)</f>
        <v>0</v>
      </c>
      <c r="H155" s="19">
        <f>SUM(H151:H154)</f>
        <v>0</v>
      </c>
      <c r="I155" s="19">
        <f>SUM(I151:I154)</f>
        <v>0</v>
      </c>
      <c r="J155" s="19">
        <f>SUM(J151:J154)</f>
        <v>0</v>
      </c>
      <c r="K155" s="25"/>
      <c r="L155" s="19">
        <f>SUM(L151:L154)</f>
        <v>0</v>
      </c>
    </row>
    <row r="156" spans="1:12" ht="15" x14ac:dyDescent="0.25">
      <c r="A156" s="26">
        <f>A151</f>
        <v>2</v>
      </c>
      <c r="B156" s="13">
        <f>B151</f>
        <v>4</v>
      </c>
      <c r="C156" s="10" t="s">
        <v>22</v>
      </c>
      <c r="D156" s="7" t="s">
        <v>23</v>
      </c>
      <c r="E156" s="42" t="s">
        <v>56</v>
      </c>
      <c r="F156" s="43">
        <v>70</v>
      </c>
      <c r="G156" s="43">
        <v>0.98</v>
      </c>
      <c r="H156" s="43">
        <v>4.2</v>
      </c>
      <c r="I156" s="43">
        <v>5.78</v>
      </c>
      <c r="J156" s="43">
        <v>58</v>
      </c>
      <c r="K156" s="44">
        <v>52</v>
      </c>
      <c r="L156" s="43">
        <v>16.2</v>
      </c>
    </row>
    <row r="157" spans="1:12" ht="15" x14ac:dyDescent="0.25">
      <c r="A157" s="23"/>
      <c r="B157" s="15"/>
      <c r="C157" s="11"/>
      <c r="D157" s="7" t="s">
        <v>24</v>
      </c>
      <c r="E157" s="42" t="s">
        <v>53</v>
      </c>
      <c r="F157" s="43">
        <v>220</v>
      </c>
      <c r="G157" s="43">
        <v>2.42</v>
      </c>
      <c r="H157" s="43">
        <v>3.12</v>
      </c>
      <c r="I157" s="43">
        <v>17.37</v>
      </c>
      <c r="J157" s="43">
        <v>98</v>
      </c>
      <c r="K157" s="44">
        <v>34</v>
      </c>
      <c r="L157" s="43">
        <v>29</v>
      </c>
    </row>
    <row r="158" spans="1:12" ht="15" x14ac:dyDescent="0.25">
      <c r="A158" s="23"/>
      <c r="B158" s="15"/>
      <c r="C158" s="11"/>
      <c r="D158" s="7" t="s">
        <v>26</v>
      </c>
      <c r="E158" s="42" t="s">
        <v>52</v>
      </c>
      <c r="F158" s="43">
        <v>180</v>
      </c>
      <c r="G158" s="43">
        <v>18.39</v>
      </c>
      <c r="H158" s="43">
        <v>19.62</v>
      </c>
      <c r="I158" s="43">
        <v>53.24</v>
      </c>
      <c r="J158" s="43">
        <v>418</v>
      </c>
      <c r="K158" s="44">
        <v>246</v>
      </c>
      <c r="L158" s="43">
        <v>49.4</v>
      </c>
    </row>
    <row r="159" spans="1:12" ht="15" x14ac:dyDescent="0.25">
      <c r="A159" s="23"/>
      <c r="B159" s="15"/>
      <c r="C159" s="11"/>
      <c r="D159" s="7" t="s">
        <v>21</v>
      </c>
      <c r="E159" s="42" t="s">
        <v>65</v>
      </c>
      <c r="F159" s="43">
        <v>200</v>
      </c>
      <c r="G159" s="43">
        <v>0.34</v>
      </c>
      <c r="H159" s="43">
        <v>0.08</v>
      </c>
      <c r="I159" s="43">
        <v>29.84</v>
      </c>
      <c r="J159" s="43">
        <v>115</v>
      </c>
      <c r="K159" s="44">
        <v>402</v>
      </c>
      <c r="L159" s="43">
        <v>6.2</v>
      </c>
    </row>
    <row r="160" spans="1:12" ht="15" x14ac:dyDescent="0.25">
      <c r="A160" s="23"/>
      <c r="B160" s="15"/>
      <c r="C160" s="11"/>
      <c r="D160" s="7" t="s">
        <v>27</v>
      </c>
      <c r="E160" s="42" t="s">
        <v>63</v>
      </c>
      <c r="F160" s="43">
        <v>56</v>
      </c>
      <c r="G160" s="43">
        <v>4.3</v>
      </c>
      <c r="H160" s="43">
        <v>0.3</v>
      </c>
      <c r="I160" s="43">
        <v>28.1</v>
      </c>
      <c r="J160" s="43">
        <v>132.6</v>
      </c>
      <c r="K160" s="44">
        <v>1</v>
      </c>
      <c r="L160" s="43">
        <v>4.2</v>
      </c>
    </row>
    <row r="161" spans="1:12" ht="15" x14ac:dyDescent="0.25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28</v>
      </c>
      <c r="E166" s="9"/>
      <c r="F166" s="19">
        <f>SUM(F156:F165)</f>
        <v>726</v>
      </c>
      <c r="G166" s="19">
        <f t="shared" ref="G166:J166" si="42">SUM(G156:G165)</f>
        <v>26.43</v>
      </c>
      <c r="H166" s="19">
        <f t="shared" si="42"/>
        <v>27.32</v>
      </c>
      <c r="I166" s="19">
        <f t="shared" si="42"/>
        <v>134.33000000000001</v>
      </c>
      <c r="J166" s="19">
        <f t="shared" si="42"/>
        <v>821.6</v>
      </c>
      <c r="K166" s="25"/>
      <c r="L166" s="19">
        <f t="shared" ref="L166" si="43">SUM(L156:L165)</f>
        <v>105</v>
      </c>
    </row>
    <row r="167" spans="1:12" ht="15" x14ac:dyDescent="0.2">
      <c r="A167" s="29">
        <f>A151</f>
        <v>2</v>
      </c>
      <c r="B167" s="30">
        <f>B151</f>
        <v>4</v>
      </c>
      <c r="C167" s="78" t="s">
        <v>4</v>
      </c>
      <c r="D167" s="79"/>
      <c r="E167" s="31"/>
      <c r="F167" s="32">
        <f>F155+F166</f>
        <v>726</v>
      </c>
      <c r="G167" s="32">
        <f>G155+G166</f>
        <v>26.43</v>
      </c>
      <c r="H167" s="32">
        <f>H155+H166</f>
        <v>27.32</v>
      </c>
      <c r="I167" s="32">
        <f>I155+I166</f>
        <v>134.33000000000001</v>
      </c>
      <c r="J167" s="32">
        <f>J155+J166</f>
        <v>821.6</v>
      </c>
      <c r="K167" s="32"/>
      <c r="L167" s="32">
        <f>L155+L166</f>
        <v>105</v>
      </c>
    </row>
    <row r="168" spans="1:12" ht="15" x14ac:dyDescent="0.25">
      <c r="A168" s="20">
        <v>2</v>
      </c>
      <c r="B168" s="21">
        <v>5</v>
      </c>
      <c r="C168" s="22" t="s">
        <v>20</v>
      </c>
      <c r="D168" s="5" t="s">
        <v>49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6" t="s">
        <v>24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25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26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 t="s">
        <v>21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27</v>
      </c>
      <c r="E173" s="42"/>
      <c r="F173" s="43"/>
      <c r="G173" s="43"/>
      <c r="H173" s="43"/>
      <c r="I173" s="43"/>
      <c r="J173" s="43"/>
      <c r="K173" s="44"/>
      <c r="L173" s="43"/>
    </row>
    <row r="174" spans="1:12" ht="15.75" customHeight="1" x14ac:dyDescent="0.25">
      <c r="A174" s="24"/>
      <c r="B174" s="17"/>
      <c r="C174" s="8"/>
      <c r="D174" s="18" t="s">
        <v>28</v>
      </c>
      <c r="E174" s="9"/>
      <c r="F174" s="19">
        <f>SUM(F168:F173)</f>
        <v>0</v>
      </c>
      <c r="G174" s="19">
        <f>SUM(G168:G173)</f>
        <v>0</v>
      </c>
      <c r="H174" s="19">
        <f>SUM(H168:H173)</f>
        <v>0</v>
      </c>
      <c r="I174" s="19">
        <f>SUM(I168:I173)</f>
        <v>0</v>
      </c>
      <c r="J174" s="19">
        <f>SUM(J168:J173)</f>
        <v>0</v>
      </c>
      <c r="K174" s="25"/>
      <c r="L174" s="19">
        <f>SUM(L168:L173)</f>
        <v>0</v>
      </c>
    </row>
    <row r="175" spans="1:12" ht="15" x14ac:dyDescent="0.25">
      <c r="A175" s="26">
        <f>A168</f>
        <v>2</v>
      </c>
      <c r="B175" s="13">
        <f>B168</f>
        <v>5</v>
      </c>
      <c r="C175" s="10" t="s">
        <v>22</v>
      </c>
      <c r="D175" s="7" t="s">
        <v>49</v>
      </c>
      <c r="E175" s="42" t="s">
        <v>71</v>
      </c>
      <c r="F175" s="43">
        <v>80</v>
      </c>
      <c r="G175" s="43">
        <v>1.2</v>
      </c>
      <c r="H175" s="43">
        <v>12.08</v>
      </c>
      <c r="I175" s="43">
        <v>6.8</v>
      </c>
      <c r="J175" s="43">
        <v>140.80000000000001</v>
      </c>
      <c r="K175" s="44">
        <v>42</v>
      </c>
      <c r="L175" s="43">
        <v>11.5</v>
      </c>
    </row>
    <row r="176" spans="1:12" ht="15" x14ac:dyDescent="0.25">
      <c r="A176" s="23"/>
      <c r="B176" s="15"/>
      <c r="C176" s="11"/>
      <c r="D176" s="7" t="s">
        <v>24</v>
      </c>
      <c r="E176" s="42" t="s">
        <v>47</v>
      </c>
      <c r="F176" s="43">
        <v>220</v>
      </c>
      <c r="G176" s="43">
        <v>3.4</v>
      </c>
      <c r="H176" s="43">
        <v>2.4</v>
      </c>
      <c r="I176" s="43">
        <v>23.1</v>
      </c>
      <c r="J176" s="43">
        <v>127.7</v>
      </c>
      <c r="K176" s="44">
        <v>108</v>
      </c>
      <c r="L176" s="43">
        <v>30.78</v>
      </c>
    </row>
    <row r="177" spans="1:12" ht="15" x14ac:dyDescent="0.25">
      <c r="A177" s="23"/>
      <c r="B177" s="15"/>
      <c r="C177" s="11"/>
      <c r="D177" s="7" t="s">
        <v>25</v>
      </c>
      <c r="E177" s="42" t="s">
        <v>69</v>
      </c>
      <c r="F177" s="43">
        <v>90</v>
      </c>
      <c r="G177" s="43">
        <v>18.2</v>
      </c>
      <c r="H177" s="43">
        <v>7.3</v>
      </c>
      <c r="I177" s="43">
        <v>3.3</v>
      </c>
      <c r="J177" s="43">
        <v>152</v>
      </c>
      <c r="K177" s="44">
        <v>229</v>
      </c>
      <c r="L177" s="43">
        <v>30.87</v>
      </c>
    </row>
    <row r="178" spans="1:12" ht="15" x14ac:dyDescent="0.25">
      <c r="A178" s="23"/>
      <c r="B178" s="15"/>
      <c r="C178" s="11"/>
      <c r="D178" s="7" t="s">
        <v>26</v>
      </c>
      <c r="E178" s="42" t="s">
        <v>72</v>
      </c>
      <c r="F178" s="43">
        <v>170</v>
      </c>
      <c r="G178" s="43">
        <v>3.6</v>
      </c>
      <c r="H178" s="43">
        <v>2.9</v>
      </c>
      <c r="I178" s="43">
        <v>24.1</v>
      </c>
      <c r="J178" s="43">
        <v>136.5</v>
      </c>
      <c r="K178" s="44">
        <v>335</v>
      </c>
      <c r="L178" s="43">
        <v>21.45</v>
      </c>
    </row>
    <row r="179" spans="1:12" ht="15" x14ac:dyDescent="0.25">
      <c r="A179" s="23"/>
      <c r="B179" s="15"/>
      <c r="C179" s="11"/>
      <c r="D179" s="7" t="s">
        <v>21</v>
      </c>
      <c r="E179" s="42" t="s">
        <v>65</v>
      </c>
      <c r="F179" s="43">
        <v>200</v>
      </c>
      <c r="G179" s="43">
        <v>0</v>
      </c>
      <c r="H179" s="43">
        <v>0</v>
      </c>
      <c r="I179" s="43">
        <v>14.6</v>
      </c>
      <c r="J179" s="43">
        <v>58.1</v>
      </c>
      <c r="K179" s="44">
        <v>349</v>
      </c>
      <c r="L179" s="43">
        <v>6.2</v>
      </c>
    </row>
    <row r="180" spans="1:12" ht="15" x14ac:dyDescent="0.25">
      <c r="A180" s="23"/>
      <c r="B180" s="15"/>
      <c r="C180" s="11"/>
      <c r="D180" s="7" t="s">
        <v>27</v>
      </c>
      <c r="E180" s="42" t="s">
        <v>63</v>
      </c>
      <c r="F180" s="43">
        <v>56</v>
      </c>
      <c r="G180" s="43">
        <v>4.3</v>
      </c>
      <c r="H180" s="43">
        <v>0.3</v>
      </c>
      <c r="I180" s="43">
        <v>28.1</v>
      </c>
      <c r="J180" s="43">
        <v>132.6</v>
      </c>
      <c r="K180" s="44">
        <v>1</v>
      </c>
      <c r="L180" s="43">
        <v>4.2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28</v>
      </c>
      <c r="E184" s="9"/>
      <c r="F184" s="19">
        <f>SUM(F175:F183)</f>
        <v>816</v>
      </c>
      <c r="G184" s="19">
        <f t="shared" ref="G184:J184" si="44">SUM(G175:G183)</f>
        <v>30.7</v>
      </c>
      <c r="H184" s="19">
        <f t="shared" si="44"/>
        <v>24.98</v>
      </c>
      <c r="I184" s="19">
        <f t="shared" si="44"/>
        <v>100</v>
      </c>
      <c r="J184" s="19">
        <f t="shared" si="44"/>
        <v>747.7</v>
      </c>
      <c r="K184" s="25"/>
      <c r="L184" s="19">
        <f t="shared" ref="L184" si="45">SUM(L175:L183)</f>
        <v>105.00000000000001</v>
      </c>
    </row>
    <row r="185" spans="1:12" ht="15" x14ac:dyDescent="0.2">
      <c r="A185" s="29">
        <f>A168</f>
        <v>2</v>
      </c>
      <c r="B185" s="30">
        <f>B168</f>
        <v>5</v>
      </c>
      <c r="C185" s="78" t="s">
        <v>4</v>
      </c>
      <c r="D185" s="79"/>
      <c r="E185" s="31"/>
      <c r="F185" s="32">
        <f>F174+F184</f>
        <v>816</v>
      </c>
      <c r="G185" s="32">
        <f t="shared" ref="G185" si="46">G174+G184</f>
        <v>30.7</v>
      </c>
      <c r="H185" s="32">
        <f t="shared" ref="H185" si="47">H174+H184</f>
        <v>24.98</v>
      </c>
      <c r="I185" s="32">
        <f t="shared" ref="I185" si="48">I174+I184</f>
        <v>100</v>
      </c>
      <c r="J185" s="32">
        <f t="shared" ref="J185:L185" si="49">J174+J184</f>
        <v>747.7</v>
      </c>
      <c r="K185" s="32"/>
      <c r="L185" s="32">
        <f t="shared" si="49"/>
        <v>105.00000000000001</v>
      </c>
    </row>
    <row r="186" spans="1:12" x14ac:dyDescent="0.2">
      <c r="A186" s="27"/>
      <c r="B186" s="28"/>
      <c r="C186" s="80" t="s">
        <v>5</v>
      </c>
      <c r="D186" s="80"/>
      <c r="E186" s="80"/>
      <c r="F186" s="34">
        <f>(F21+F39+F57+F75+F94+F113+F132+F150+F167+F185)/(IF(F21=0,0,1)+IF(F39=0,0,1)+IF(F57=0,0,1)+IF(F75=0,0,1)+IF(F94=0,0,1)+IF(F113=0,0,1)+IF(F132=0,0,1)+IF(F150=0,0,1)+IF(F167=0,0,1)+IF(F185=0,0,1))</f>
        <v>749.5</v>
      </c>
      <c r="G186" s="34">
        <f>(G21+G39+G57+G75+G94+G113+G132+G150+G167+G185)/(IF(G21=0,0,1)+IF(G39=0,0,1)+IF(G57=0,0,1)+IF(G75=0,0,1)+IF(G94=0,0,1)+IF(G113=0,0,1)+IF(G132=0,0,1)+IF(G150=0,0,1)+IF(G167=0,0,1)+IF(G185=0,0,1))</f>
        <v>28.985000000000003</v>
      </c>
      <c r="H186" s="34">
        <f>(H21+H39+H57+H75+H94+H113+H132+H150+H167+H185)/(IF(H21=0,0,1)+IF(H39=0,0,1)+IF(H57=0,0,1)+IF(H75=0,0,1)+IF(H94=0,0,1)+IF(H113=0,0,1)+IF(H132=0,0,1)+IF(H150=0,0,1)+IF(H167=0,0,1)+IF(H185=0,0,1))</f>
        <v>25.259999999999998</v>
      </c>
      <c r="I186" s="34">
        <f>(I21+I39+I57+I75+I94+I113+I132+I150+I167+I185)/(IF(I21=0,0,1)+IF(I39=0,0,1)+IF(I57=0,0,1)+IF(I75=0,0,1)+IF(I94=0,0,1)+IF(I113=0,0,1)+IF(I132=0,0,1)+IF(I150=0,0,1)+IF(I167=0,0,1)+IF(I185=0,0,1))</f>
        <v>112.38400000000001</v>
      </c>
      <c r="J186" s="34">
        <f>(J21+J39+J57+J75+J94+J113+J132+J150+J167+J185)/(IF(J21=0,0,1)+IF(J39=0,0,1)+IF(J57=0,0,1)+IF(J75=0,0,1)+IF(J94=0,0,1)+IF(J113=0,0,1)+IF(J132=0,0,1)+IF(J150=0,0,1)+IF(J167=0,0,1)+IF(J185=0,0,1))</f>
        <v>777.46400000000017</v>
      </c>
      <c r="K186" s="34"/>
      <c r="L186" s="34">
        <f>(L21+L39+L57+L75+L94+L113+L132+L150+L167+L185)/(IF(L21=0,0,1)+IF(L39=0,0,1)+IF(L57=0,0,1)+IF(L75=0,0,1)+IF(L94=0,0,1)+IF(L113=0,0,1)+IF(L132=0,0,1)+IF(L150=0,0,1)+IF(L167=0,0,1)+IF(L185=0,0,1))</f>
        <v>105</v>
      </c>
    </row>
  </sheetData>
  <mergeCells count="14">
    <mergeCell ref="C75:D75"/>
    <mergeCell ref="C94:D94"/>
    <mergeCell ref="C21:D21"/>
    <mergeCell ref="C186:E186"/>
    <mergeCell ref="C185:D185"/>
    <mergeCell ref="C113:D113"/>
    <mergeCell ref="C132:D132"/>
    <mergeCell ref="C150:D150"/>
    <mergeCell ref="C167:D167"/>
    <mergeCell ref="C1:E1"/>
    <mergeCell ref="H1:K1"/>
    <mergeCell ref="H2:K2"/>
    <mergeCell ref="C39:D39"/>
    <mergeCell ref="C57:D5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2025-01-08T00:22:21Z</cp:lastPrinted>
  <dcterms:created xsi:type="dcterms:W3CDTF">2022-05-16T14:23:56Z</dcterms:created>
  <dcterms:modified xsi:type="dcterms:W3CDTF">2025-03-31T04:51:39Z</dcterms:modified>
</cp:coreProperties>
</file>