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Калачнюк\Питание 2025-2026 год школа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F27" i="1"/>
  <c r="G27" i="1"/>
  <c r="H27" i="1"/>
  <c r="I27" i="1"/>
  <c r="J27" i="1"/>
  <c r="L27" i="1"/>
  <c r="F43" i="1"/>
  <c r="L43" i="1"/>
  <c r="J43" i="1"/>
  <c r="I43" i="1"/>
  <c r="H43" i="1"/>
  <c r="G43" i="1"/>
  <c r="L160" i="1"/>
  <c r="L148" i="1"/>
  <c r="J148" i="1"/>
  <c r="I148" i="1"/>
  <c r="H148" i="1"/>
  <c r="G148" i="1"/>
  <c r="F148" i="1"/>
  <c r="B13" i="1" l="1"/>
  <c r="B177" i="1" l="1"/>
  <c r="A177" i="1"/>
  <c r="L176" i="1"/>
  <c r="J176" i="1"/>
  <c r="I176" i="1"/>
  <c r="H176" i="1"/>
  <c r="G176" i="1"/>
  <c r="F176" i="1"/>
  <c r="A168" i="1"/>
  <c r="L167" i="1"/>
  <c r="J167" i="1"/>
  <c r="I167" i="1"/>
  <c r="H167" i="1"/>
  <c r="G167" i="1"/>
  <c r="F167" i="1"/>
  <c r="B160" i="1"/>
  <c r="A160" i="1"/>
  <c r="L159" i="1"/>
  <c r="J159" i="1"/>
  <c r="I159" i="1"/>
  <c r="I160" i="1" s="1"/>
  <c r="H159" i="1"/>
  <c r="G159" i="1"/>
  <c r="F159" i="1"/>
  <c r="B142" i="1"/>
  <c r="A142" i="1"/>
  <c r="L141" i="1"/>
  <c r="J141" i="1"/>
  <c r="I141" i="1"/>
  <c r="H141" i="1"/>
  <c r="G141" i="1"/>
  <c r="F141" i="1"/>
  <c r="L132" i="1"/>
  <c r="J132" i="1"/>
  <c r="I132" i="1"/>
  <c r="H132" i="1"/>
  <c r="H142" i="1" s="1"/>
  <c r="G132" i="1"/>
  <c r="F132" i="1"/>
  <c r="B125" i="1"/>
  <c r="A125" i="1"/>
  <c r="L124" i="1"/>
  <c r="J124" i="1"/>
  <c r="I124" i="1"/>
  <c r="H124" i="1"/>
  <c r="G124" i="1"/>
  <c r="F124" i="1"/>
  <c r="A115" i="1"/>
  <c r="L114" i="1"/>
  <c r="J114" i="1"/>
  <c r="I114" i="1"/>
  <c r="H114" i="1"/>
  <c r="G114" i="1"/>
  <c r="F114" i="1"/>
  <c r="B106" i="1"/>
  <c r="A106" i="1"/>
  <c r="L105" i="1"/>
  <c r="J105" i="1"/>
  <c r="I105" i="1"/>
  <c r="H105" i="1"/>
  <c r="G105" i="1"/>
  <c r="F105" i="1"/>
  <c r="L95" i="1"/>
  <c r="J95" i="1"/>
  <c r="I95" i="1"/>
  <c r="H95" i="1"/>
  <c r="G95" i="1"/>
  <c r="F95" i="1"/>
  <c r="B87" i="1"/>
  <c r="A87" i="1"/>
  <c r="L86" i="1"/>
  <c r="J86" i="1"/>
  <c r="I86" i="1"/>
  <c r="H86" i="1"/>
  <c r="G86" i="1"/>
  <c r="F86" i="1"/>
  <c r="L78" i="1"/>
  <c r="J78" i="1"/>
  <c r="I78" i="1"/>
  <c r="H78" i="1"/>
  <c r="G78" i="1"/>
  <c r="F78" i="1"/>
  <c r="B71" i="1"/>
  <c r="A71" i="1"/>
  <c r="L70" i="1"/>
  <c r="J70" i="1"/>
  <c r="I70" i="1"/>
  <c r="H70" i="1"/>
  <c r="G70" i="1"/>
  <c r="F70" i="1"/>
  <c r="B62" i="1"/>
  <c r="L61" i="1"/>
  <c r="J61" i="1"/>
  <c r="I61" i="1"/>
  <c r="H61" i="1"/>
  <c r="G61" i="1"/>
  <c r="F61" i="1"/>
  <c r="B53" i="1"/>
  <c r="L52" i="1"/>
  <c r="J52" i="1"/>
  <c r="I52" i="1"/>
  <c r="H52" i="1"/>
  <c r="G52" i="1"/>
  <c r="F52" i="1"/>
  <c r="B36" i="1"/>
  <c r="A36" i="1"/>
  <c r="L35" i="1"/>
  <c r="J35" i="1"/>
  <c r="I35" i="1"/>
  <c r="H35" i="1"/>
  <c r="G35" i="1"/>
  <c r="F35" i="1"/>
  <c r="B28" i="1"/>
  <c r="B19" i="1"/>
  <c r="L18" i="1"/>
  <c r="J18" i="1"/>
  <c r="I18" i="1"/>
  <c r="H18" i="1"/>
  <c r="G18" i="1"/>
  <c r="F18" i="1"/>
  <c r="I177" i="1" l="1"/>
  <c r="H125" i="1"/>
  <c r="I71" i="1"/>
  <c r="I125" i="1"/>
  <c r="I87" i="1"/>
  <c r="I53" i="1"/>
  <c r="H160" i="1"/>
  <c r="G125" i="1"/>
  <c r="L125" i="1"/>
  <c r="L106" i="1"/>
  <c r="L177" i="1"/>
  <c r="L142" i="1"/>
  <c r="L87" i="1"/>
  <c r="L71" i="1"/>
  <c r="J177" i="1"/>
  <c r="G177" i="1"/>
  <c r="H177" i="1"/>
  <c r="F177" i="1"/>
  <c r="J160" i="1"/>
  <c r="G160" i="1"/>
  <c r="F160" i="1"/>
  <c r="G142" i="1"/>
  <c r="J142" i="1"/>
  <c r="I142" i="1"/>
  <c r="F142" i="1"/>
  <c r="J125" i="1"/>
  <c r="F125" i="1"/>
  <c r="I106" i="1"/>
  <c r="H106" i="1"/>
  <c r="J106" i="1"/>
  <c r="G106" i="1"/>
  <c r="F106" i="1"/>
  <c r="H87" i="1"/>
  <c r="J87" i="1"/>
  <c r="G87" i="1"/>
  <c r="F87" i="1"/>
  <c r="J71" i="1"/>
  <c r="H71" i="1"/>
  <c r="G71" i="1"/>
  <c r="F71" i="1"/>
  <c r="L53" i="1"/>
  <c r="J53" i="1"/>
  <c r="H53" i="1"/>
  <c r="G53" i="1"/>
  <c r="F53" i="1"/>
  <c r="I36" i="1"/>
  <c r="H36" i="1"/>
  <c r="G36" i="1"/>
  <c r="J36" i="1"/>
  <c r="L36" i="1"/>
  <c r="F36" i="1"/>
  <c r="L19" i="1"/>
  <c r="J19" i="1"/>
  <c r="I19" i="1"/>
  <c r="H19" i="1"/>
  <c r="G19" i="1"/>
  <c r="F19" i="1"/>
  <c r="I178" i="1" l="1"/>
  <c r="H178" i="1"/>
  <c r="G178" i="1"/>
  <c r="J178" i="1"/>
  <c r="L178" i="1"/>
  <c r="F178" i="1"/>
</calcChain>
</file>

<file path=xl/sharedStrings.xml><?xml version="1.0" encoding="utf-8"?>
<sst xmlns="http://schemas.openxmlformats.org/spreadsheetml/2006/main" count="173" uniqueCount="71">
  <si>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</si>
  <si>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</si>
  <si>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</si>
  <si>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</si>
  <si>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</si>
  <si>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</si>
  <si>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</si>
  <si>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</si>
  <si>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</si>
  <si>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</si>
  <si>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</si>
  <si>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</si>
  <si>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</si>
  <si>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</si>
  <si>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</si>
  <si>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</si>
  <si>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</si>
  <si>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</si>
  <si>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гор.напиток</t>
  </si>
  <si>
    <t>Обед</t>
  </si>
  <si>
    <t>закуска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</si>
  <si>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</si>
  <si>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</si>
  <si>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</si>
  <si>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</si>
  <si>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</si>
  <si>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</si>
  <si>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</si>
  <si>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</si>
  <si>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</si>
  <si>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филиал МБОУ "Жариковская СОШ ПМО" с. Нестеровка</t>
  </si>
  <si>
    <t>Руководитель филиала</t>
  </si>
  <si>
    <t>Кутафина Н.С.</t>
  </si>
  <si>
    <t xml:space="preserve">Каша гречневая </t>
  </si>
  <si>
    <t>Картофельное пюре</t>
  </si>
  <si>
    <t>Огурец соленый (порц)</t>
  </si>
  <si>
    <t>Хлеб пшеничный</t>
  </si>
  <si>
    <t xml:space="preserve">Компот </t>
  </si>
  <si>
    <t xml:space="preserve">Кисель </t>
  </si>
  <si>
    <t>Гуляш из отварного мяса</t>
  </si>
  <si>
    <t>Оладьи из печени</t>
  </si>
  <si>
    <t>Гребешок с повидлом</t>
  </si>
  <si>
    <t>Макароны оварные</t>
  </si>
  <si>
    <t>Чай черный с сахаром</t>
  </si>
  <si>
    <t>Котлета рыбная с соуом</t>
  </si>
  <si>
    <t>Рис отварной с маслом сливочным</t>
  </si>
  <si>
    <t>Азу</t>
  </si>
  <si>
    <t>Оладьи с мёдом</t>
  </si>
  <si>
    <t>Котлета мясная с соусом томатным</t>
  </si>
  <si>
    <t>Салат Степной</t>
  </si>
  <si>
    <t>Завтрак</t>
  </si>
  <si>
    <t>Салат Морская капуста и свекла</t>
  </si>
  <si>
    <t>Кура тушеная в соусе с овощами</t>
  </si>
  <si>
    <t>Каша рисовая рассыпчатая</t>
  </si>
  <si>
    <t>булочное</t>
  </si>
  <si>
    <t>418/1</t>
  </si>
  <si>
    <t>Жаркое по домашнему</t>
  </si>
  <si>
    <t>Рогалик с повидлом</t>
  </si>
  <si>
    <t>фрукты</t>
  </si>
  <si>
    <t>243/348</t>
  </si>
  <si>
    <t>Сосиска молочная с соусом томатным</t>
  </si>
  <si>
    <t>Яблоко</t>
  </si>
  <si>
    <t>Салат Витаминный</t>
  </si>
  <si>
    <t>Гороховое пюре</t>
  </si>
  <si>
    <t>Котлета мясная</t>
  </si>
  <si>
    <t>Рагу овощное</t>
  </si>
  <si>
    <t>Сосиска запечёная в тесте</t>
  </si>
  <si>
    <t>Винегрет</t>
  </si>
  <si>
    <t>Икра Свекольная</t>
  </si>
  <si>
    <t>11-16 лет</t>
  </si>
  <si>
    <t>Возрастная категория 11 -16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</si>
</sst>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5" fillId="0" borderId="2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6" xfId="0" applyFont="1" applyBorder="1"/>
    <xf numFmtId="0" fontId="15" fillId="2" borderId="2" xfId="0" applyFont="1" applyFill="1" applyBorder="1" applyProtection="1">
      <protection locked="0"/>
    </xf>
    <xf numFmtId="0" fontId="14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5" xfId="0" applyFont="1" applyBorder="1"/>
    <xf numFmtId="0" fontId="18" fillId="0" borderId="2" xfId="0" applyFont="1" applyBorder="1"/>
    <xf numFmtId="0" fontId="16" fillId="0" borderId="19" xfId="0" applyFont="1" applyBorder="1" applyAlignment="1">
      <alignment horizontal="center"/>
    </xf>
    <xf numFmtId="0" fontId="18" fillId="0" borderId="5" xfId="0" applyFont="1" applyBorder="1"/>
    <xf numFmtId="0" fontId="16" fillId="0" borderId="1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8" fillId="0" borderId="6" xfId="0" applyFont="1" applyBorder="1"/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0" borderId="6" xfId="0" applyFont="1" applyBorder="1" applyAlignment="1">
      <alignment horizontal="center"/>
    </xf>
    <xf numFmtId="0" fontId="18" fillId="2" borderId="2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/>
    <xf numFmtId="0" fontId="17" fillId="0" borderId="6" xfId="0" applyFont="1" applyBorder="1"/>
    <xf numFmtId="0" fontId="5" fillId="4" borderId="1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0" fillId="4" borderId="4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5" fillId="4" borderId="0" xfId="0" applyFont="1" applyFill="1"/>
    <xf numFmtId="0" fontId="5" fillId="4" borderId="4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5" borderId="14" xfId="0" applyFont="1" applyFill="1" applyBorder="1"/>
    <xf numFmtId="0" fontId="0" fillId="5" borderId="1" xfId="0" applyFill="1" applyBorder="1"/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5" borderId="0" xfId="0" applyFont="1" applyFill="1"/>
    <xf numFmtId="0" fontId="5" fillId="5" borderId="1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0" fillId="5" borderId="6" xfId="0" applyFill="1" applyBorder="1"/>
    <xf numFmtId="0" fontId="0" fillId="5" borderId="2" xfId="0" applyFill="1" applyBorder="1" applyProtection="1">
      <protection locked="0"/>
    </xf>
    <xf numFmtId="0" fontId="5" fillId="5" borderId="2" xfId="0" applyFont="1" applyFill="1" applyBorder="1" applyAlignment="1" applyProtection="1">
      <alignment vertical="top" wrapText="1"/>
      <protection locked="0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3" fillId="5" borderId="2" xfId="0" applyFont="1" applyFill="1" applyBorder="1"/>
    <xf numFmtId="0" fontId="5" fillId="5" borderId="6" xfId="0" applyFont="1" applyFill="1" applyBorder="1" applyAlignment="1">
      <alignment horizontal="center"/>
    </xf>
    <xf numFmtId="0" fontId="1" fillId="5" borderId="14" xfId="0" applyFont="1" applyFill="1" applyBorder="1"/>
    <xf numFmtId="0" fontId="0" fillId="5" borderId="4" xfId="0" applyFill="1" applyBorder="1"/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23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zoomScale="93" zoomScaleNormal="93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A165" sqref="A1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0" t="s">
        <v>30</v>
      </c>
      <c r="D1" s="101"/>
      <c r="E1" s="101"/>
      <c r="F1" s="11" t="s">
        <v>14</v>
      </c>
      <c r="G1" s="2" t="s">
        <v>15</v>
      </c>
      <c r="H1" s="102" t="s">
        <v>31</v>
      </c>
      <c r="I1" s="102"/>
      <c r="J1" s="102"/>
      <c r="K1" s="102"/>
    </row>
    <row r="2" spans="1:12" ht="18" x14ac:dyDescent="0.2">
      <c r="A2" s="31" t="s">
        <v>6</v>
      </c>
      <c r="C2" s="2"/>
      <c r="G2" s="2" t="s">
        <v>16</v>
      </c>
      <c r="H2" s="102" t="s">
        <v>32</v>
      </c>
      <c r="I2" s="102"/>
      <c r="J2" s="102"/>
      <c r="K2" s="102"/>
    </row>
    <row r="3" spans="1:12" ht="17.25" customHeight="1" x14ac:dyDescent="0.2">
      <c r="A3" s="4" t="s">
        <v>70</v>
      </c>
      <c r="C3" s="2"/>
      <c r="D3" s="3"/>
      <c r="E3" s="34" t="s">
        <v>69</v>
      </c>
      <c r="G3" s="2" t="s">
        <v>17</v>
      </c>
      <c r="H3" s="41">
        <v>20</v>
      </c>
      <c r="I3" s="41">
        <v>8</v>
      </c>
      <c r="J3" s="42">
        <v>2025</v>
      </c>
      <c r="K3" s="43"/>
    </row>
    <row r="4" spans="1:12" x14ac:dyDescent="0.2">
      <c r="C4" s="2"/>
      <c r="D4" s="4"/>
      <c r="H4" s="40" t="s">
        <v>27</v>
      </c>
      <c r="I4" s="40" t="s">
        <v>28</v>
      </c>
      <c r="J4" s="40" t="s">
        <v>29</v>
      </c>
    </row>
    <row r="5" spans="1:12" ht="34.5" thickBot="1" x14ac:dyDescent="0.25">
      <c r="A5" s="38" t="s">
        <v>12</v>
      </c>
      <c r="B5" s="39" t="s">
        <v>13</v>
      </c>
      <c r="C5" s="32" t="s">
        <v>0</v>
      </c>
      <c r="D5" s="32" t="s">
        <v>11</v>
      </c>
      <c r="E5" s="32" t="s">
        <v>10</v>
      </c>
      <c r="F5" s="32" t="s">
        <v>25</v>
      </c>
      <c r="G5" s="32" t="s">
        <v>1</v>
      </c>
      <c r="H5" s="32" t="s">
        <v>2</v>
      </c>
      <c r="I5" s="32" t="s">
        <v>3</v>
      </c>
      <c r="J5" s="32" t="s">
        <v>8</v>
      </c>
      <c r="K5" s="33" t="s">
        <v>9</v>
      </c>
      <c r="L5" s="32" t="s">
        <v>26</v>
      </c>
    </row>
    <row r="6" spans="1:12" s="84" customFormat="1" ht="15" x14ac:dyDescent="0.25">
      <c r="A6" s="77"/>
      <c r="B6" s="78">
        <v>1</v>
      </c>
      <c r="C6" s="79" t="s">
        <v>50</v>
      </c>
      <c r="D6" s="80" t="s">
        <v>20</v>
      </c>
      <c r="E6" s="81" t="s">
        <v>51</v>
      </c>
      <c r="F6" s="82">
        <v>100</v>
      </c>
      <c r="G6" s="82">
        <v>3</v>
      </c>
      <c r="H6" s="82">
        <v>7</v>
      </c>
      <c r="I6" s="82">
        <v>10</v>
      </c>
      <c r="J6" s="82">
        <v>104</v>
      </c>
      <c r="K6" s="83">
        <v>63</v>
      </c>
      <c r="L6" s="82">
        <v>26.82</v>
      </c>
    </row>
    <row r="7" spans="1:12" s="84" customFormat="1" ht="15" x14ac:dyDescent="0.25">
      <c r="A7" s="85">
        <v>1</v>
      </c>
      <c r="B7" s="86"/>
      <c r="C7" s="87"/>
      <c r="D7" s="88" t="s">
        <v>21</v>
      </c>
      <c r="E7" s="89" t="s">
        <v>52</v>
      </c>
      <c r="F7" s="90">
        <v>100</v>
      </c>
      <c r="G7" s="90">
        <v>10</v>
      </c>
      <c r="H7" s="90">
        <v>8</v>
      </c>
      <c r="I7" s="90">
        <v>8</v>
      </c>
      <c r="J7" s="90">
        <v>137</v>
      </c>
      <c r="K7" s="91">
        <v>308</v>
      </c>
      <c r="L7" s="90">
        <v>52.52</v>
      </c>
    </row>
    <row r="8" spans="1:12" s="84" customFormat="1" ht="15" x14ac:dyDescent="0.25">
      <c r="A8" s="85"/>
      <c r="B8" s="86"/>
      <c r="C8" s="87"/>
      <c r="D8" s="92" t="s">
        <v>22</v>
      </c>
      <c r="E8" s="89" t="s">
        <v>53</v>
      </c>
      <c r="F8" s="90">
        <v>180</v>
      </c>
      <c r="G8" s="90">
        <v>0</v>
      </c>
      <c r="H8" s="90">
        <v>10</v>
      </c>
      <c r="I8" s="90">
        <v>0</v>
      </c>
      <c r="J8" s="90">
        <v>91</v>
      </c>
      <c r="K8" s="91">
        <v>171</v>
      </c>
      <c r="L8" s="90">
        <v>15.8</v>
      </c>
    </row>
    <row r="9" spans="1:12" s="84" customFormat="1" ht="15" x14ac:dyDescent="0.25">
      <c r="A9" s="85"/>
      <c r="B9" s="86"/>
      <c r="C9" s="87"/>
      <c r="D9" s="92" t="s">
        <v>23</v>
      </c>
      <c r="E9" s="89" t="s">
        <v>36</v>
      </c>
      <c r="F9" s="90">
        <v>60</v>
      </c>
      <c r="G9" s="90">
        <v>4</v>
      </c>
      <c r="H9" s="90">
        <v>0</v>
      </c>
      <c r="I9" s="90">
        <v>28</v>
      </c>
      <c r="J9" s="90">
        <v>133</v>
      </c>
      <c r="K9" s="91">
        <v>1</v>
      </c>
      <c r="L9" s="90">
        <v>5.04</v>
      </c>
    </row>
    <row r="10" spans="1:12" s="84" customFormat="1" ht="15" x14ac:dyDescent="0.25">
      <c r="A10" s="85"/>
      <c r="B10" s="86"/>
      <c r="C10" s="87"/>
      <c r="D10" s="93" t="s">
        <v>18</v>
      </c>
      <c r="E10" s="89" t="s">
        <v>37</v>
      </c>
      <c r="F10" s="90">
        <v>200</v>
      </c>
      <c r="G10" s="90">
        <v>0</v>
      </c>
      <c r="H10" s="90">
        <v>0</v>
      </c>
      <c r="I10" s="90">
        <v>30</v>
      </c>
      <c r="J10" s="90">
        <v>122</v>
      </c>
      <c r="K10" s="91">
        <v>376</v>
      </c>
      <c r="L10" s="90">
        <v>4.82</v>
      </c>
    </row>
    <row r="11" spans="1:12" s="84" customFormat="1" ht="15" x14ac:dyDescent="0.25">
      <c r="A11" s="85"/>
      <c r="B11" s="86"/>
      <c r="C11" s="87"/>
      <c r="D11" s="88"/>
      <c r="E11" s="89"/>
      <c r="F11" s="90"/>
      <c r="G11" s="90"/>
      <c r="H11" s="90"/>
      <c r="I11" s="90"/>
      <c r="J11" s="90"/>
      <c r="K11" s="91"/>
      <c r="L11" s="90"/>
    </row>
    <row r="12" spans="1:12" s="75" customFormat="1" ht="15" x14ac:dyDescent="0.25">
      <c r="A12" s="68"/>
      <c r="B12" s="69"/>
      <c r="C12" s="70"/>
      <c r="D12" s="71" t="s">
        <v>24</v>
      </c>
      <c r="E12" s="72"/>
      <c r="F12" s="73">
        <f>SUM(F6:F11)</f>
        <v>640</v>
      </c>
      <c r="G12" s="73">
        <f>SUM(G6:G11)</f>
        <v>17</v>
      </c>
      <c r="H12" s="73">
        <f>SUM(H6:H11)</f>
        <v>25</v>
      </c>
      <c r="I12" s="73">
        <f>SUM(I6:I11)</f>
        <v>76</v>
      </c>
      <c r="J12" s="73">
        <f>SUM(J6:J11)</f>
        <v>587</v>
      </c>
      <c r="K12" s="74"/>
      <c r="L12" s="73">
        <f>SUM(L6:L11)</f>
        <v>105</v>
      </c>
    </row>
    <row r="13" spans="1:12" ht="15" x14ac:dyDescent="0.25">
      <c r="A13" s="56">
        <v>1</v>
      </c>
      <c r="B13" s="53">
        <f>B6</f>
        <v>1</v>
      </c>
      <c r="C13" s="57" t="s">
        <v>19</v>
      </c>
      <c r="D13" s="55"/>
      <c r="E13" s="61"/>
      <c r="F13" s="64"/>
      <c r="G13" s="64"/>
      <c r="H13" s="64"/>
      <c r="I13" s="64"/>
      <c r="J13" s="64"/>
      <c r="K13" s="65"/>
      <c r="L13" s="64"/>
    </row>
    <row r="14" spans="1:12" ht="15" x14ac:dyDescent="0.25">
      <c r="A14" s="58"/>
      <c r="B14" s="59">
        <v>1</v>
      </c>
      <c r="C14" s="60"/>
      <c r="D14" s="55"/>
      <c r="E14" s="61"/>
      <c r="F14" s="64"/>
      <c r="G14" s="64"/>
      <c r="H14" s="64"/>
      <c r="I14" s="64"/>
      <c r="J14" s="64"/>
      <c r="K14" s="65"/>
      <c r="L14" s="64"/>
    </row>
    <row r="15" spans="1:12" ht="15" x14ac:dyDescent="0.25">
      <c r="A15" s="58"/>
      <c r="B15" s="59"/>
      <c r="C15" s="60"/>
      <c r="D15" s="55"/>
      <c r="E15" s="61"/>
      <c r="F15" s="64"/>
      <c r="G15" s="64"/>
      <c r="H15" s="64"/>
      <c r="I15" s="64"/>
      <c r="J15" s="64"/>
      <c r="K15" s="65"/>
      <c r="L15" s="64"/>
    </row>
    <row r="16" spans="1:12" ht="15" x14ac:dyDescent="0.25">
      <c r="A16" s="58"/>
      <c r="B16" s="59"/>
      <c r="C16" s="60"/>
      <c r="D16" s="55"/>
      <c r="E16" s="61"/>
      <c r="F16" s="64"/>
      <c r="G16" s="64"/>
      <c r="H16" s="64"/>
      <c r="I16" s="64"/>
      <c r="J16" s="64"/>
      <c r="K16" s="65"/>
      <c r="L16" s="64"/>
    </row>
    <row r="17" spans="1:12" ht="15" x14ac:dyDescent="0.25">
      <c r="A17" s="58"/>
      <c r="B17" s="59"/>
      <c r="C17" s="60"/>
      <c r="D17" s="55"/>
      <c r="E17" s="61"/>
      <c r="F17" s="64"/>
      <c r="G17" s="64"/>
      <c r="H17" s="64"/>
      <c r="I17" s="64"/>
      <c r="J17" s="64"/>
      <c r="K17" s="65"/>
      <c r="L17" s="64"/>
    </row>
    <row r="18" spans="1:12" ht="15" x14ac:dyDescent="0.25">
      <c r="A18" s="20"/>
      <c r="B18" s="16"/>
      <c r="C18" s="7"/>
      <c r="D18" s="17" t="s">
        <v>24</v>
      </c>
      <c r="E18" s="8"/>
      <c r="F18" s="18">
        <f>SUM(F13:F17)</f>
        <v>0</v>
      </c>
      <c r="G18" s="18">
        <f>SUM(G13:G17)</f>
        <v>0</v>
      </c>
      <c r="H18" s="18">
        <f>SUM(H13:H17)</f>
        <v>0</v>
      </c>
      <c r="I18" s="18">
        <f>SUM(I13:I17)</f>
        <v>0</v>
      </c>
      <c r="J18" s="18">
        <f>SUM(J13:J17)</f>
        <v>0</v>
      </c>
      <c r="K18" s="21"/>
      <c r="L18" s="18">
        <f>SUM(L13:L17)</f>
        <v>0</v>
      </c>
    </row>
    <row r="19" spans="1:12" ht="15.75" thickBot="1" x14ac:dyDescent="0.25">
      <c r="A19" s="25">
        <v>1</v>
      </c>
      <c r="B19" s="26">
        <f>B6</f>
        <v>1</v>
      </c>
      <c r="C19" s="103" t="s">
        <v>4</v>
      </c>
      <c r="D19" s="104"/>
      <c r="E19" s="27"/>
      <c r="F19" s="28">
        <f>F12+F18</f>
        <v>640</v>
      </c>
      <c r="G19" s="28">
        <f>G12+G18</f>
        <v>17</v>
      </c>
      <c r="H19" s="28">
        <f>H12+H18</f>
        <v>25</v>
      </c>
      <c r="I19" s="28">
        <f>I12+I18</f>
        <v>76</v>
      </c>
      <c r="J19" s="28">
        <f>J12+J18</f>
        <v>587</v>
      </c>
      <c r="K19" s="28"/>
      <c r="L19" s="28">
        <f>L12+L18</f>
        <v>105</v>
      </c>
    </row>
    <row r="20" spans="1:12" s="84" customFormat="1" ht="15" x14ac:dyDescent="0.25">
      <c r="A20" s="94">
        <v>1</v>
      </c>
      <c r="B20" s="86">
        <v>2</v>
      </c>
      <c r="C20" s="79" t="s">
        <v>50</v>
      </c>
      <c r="D20" s="80" t="s">
        <v>20</v>
      </c>
      <c r="E20" s="81" t="s">
        <v>67</v>
      </c>
      <c r="F20" s="82">
        <v>100</v>
      </c>
      <c r="G20" s="82">
        <v>1</v>
      </c>
      <c r="H20" s="82">
        <v>5</v>
      </c>
      <c r="I20" s="82">
        <v>8</v>
      </c>
      <c r="J20" s="82">
        <v>73</v>
      </c>
      <c r="K20" s="83">
        <v>67</v>
      </c>
      <c r="L20" s="82">
        <v>17.82</v>
      </c>
    </row>
    <row r="21" spans="1:12" s="84" customFormat="1" ht="15" x14ac:dyDescent="0.25">
      <c r="A21" s="94"/>
      <c r="B21" s="86"/>
      <c r="C21" s="87"/>
      <c r="D21" s="88" t="s">
        <v>22</v>
      </c>
      <c r="E21" s="89" t="s">
        <v>56</v>
      </c>
      <c r="F21" s="90">
        <v>180</v>
      </c>
      <c r="G21" s="90">
        <v>4</v>
      </c>
      <c r="H21" s="90">
        <v>13</v>
      </c>
      <c r="I21" s="90">
        <v>25</v>
      </c>
      <c r="J21" s="90">
        <v>210</v>
      </c>
      <c r="K21" s="91">
        <v>259</v>
      </c>
      <c r="L21" s="90">
        <v>59.57</v>
      </c>
    </row>
    <row r="22" spans="1:12" s="84" customFormat="1" ht="15" x14ac:dyDescent="0.25">
      <c r="A22" s="94"/>
      <c r="B22" s="86"/>
      <c r="C22" s="87"/>
      <c r="D22" s="92" t="s">
        <v>54</v>
      </c>
      <c r="E22" s="89" t="s">
        <v>57</v>
      </c>
      <c r="F22" s="90">
        <v>70</v>
      </c>
      <c r="G22" s="90">
        <v>4</v>
      </c>
      <c r="H22" s="90">
        <v>5</v>
      </c>
      <c r="I22" s="90">
        <v>50</v>
      </c>
      <c r="J22" s="90">
        <v>235</v>
      </c>
      <c r="K22" s="91" t="s">
        <v>55</v>
      </c>
      <c r="L22" s="90">
        <v>17.75</v>
      </c>
    </row>
    <row r="23" spans="1:12" s="84" customFormat="1" ht="15" x14ac:dyDescent="0.25">
      <c r="A23" s="94"/>
      <c r="B23" s="86"/>
      <c r="C23" s="87"/>
      <c r="D23" s="92" t="s">
        <v>18</v>
      </c>
      <c r="E23" s="89" t="s">
        <v>37</v>
      </c>
      <c r="F23" s="90">
        <v>200</v>
      </c>
      <c r="G23" s="90">
        <v>0</v>
      </c>
      <c r="H23" s="90">
        <v>0</v>
      </c>
      <c r="I23" s="90">
        <v>30</v>
      </c>
      <c r="J23" s="90">
        <v>122</v>
      </c>
      <c r="K23" s="91">
        <v>376</v>
      </c>
      <c r="L23" s="90">
        <v>4.82</v>
      </c>
    </row>
    <row r="24" spans="1:12" s="84" customFormat="1" ht="15" x14ac:dyDescent="0.25">
      <c r="A24" s="94"/>
      <c r="B24" s="86"/>
      <c r="C24" s="87"/>
      <c r="D24" s="92" t="s">
        <v>23</v>
      </c>
      <c r="E24" s="89" t="s">
        <v>36</v>
      </c>
      <c r="F24" s="90">
        <v>60</v>
      </c>
      <c r="G24" s="90">
        <v>4</v>
      </c>
      <c r="H24" s="90">
        <v>0</v>
      </c>
      <c r="I24" s="90">
        <v>28</v>
      </c>
      <c r="J24" s="90">
        <v>133</v>
      </c>
      <c r="K24" s="91">
        <v>1</v>
      </c>
      <c r="L24" s="90">
        <v>5.04</v>
      </c>
    </row>
    <row r="25" spans="1:12" s="84" customFormat="1" ht="15" x14ac:dyDescent="0.25">
      <c r="A25" s="94"/>
      <c r="B25" s="86"/>
      <c r="C25" s="87"/>
      <c r="D25" s="88"/>
      <c r="E25" s="89"/>
      <c r="F25" s="90"/>
      <c r="G25" s="90"/>
      <c r="H25" s="90"/>
      <c r="I25" s="90"/>
      <c r="J25" s="90"/>
      <c r="K25" s="91"/>
      <c r="L25" s="90"/>
    </row>
    <row r="26" spans="1:12" s="84" customFormat="1" ht="15" x14ac:dyDescent="0.25">
      <c r="A26" s="94"/>
      <c r="B26" s="86"/>
      <c r="C26" s="87"/>
      <c r="D26" s="88"/>
      <c r="E26" s="89"/>
      <c r="F26" s="90"/>
      <c r="G26" s="90"/>
      <c r="H26" s="90"/>
      <c r="I26" s="90"/>
      <c r="J26" s="90"/>
      <c r="K26" s="91"/>
      <c r="L26" s="90"/>
    </row>
    <row r="27" spans="1:12" s="75" customFormat="1" ht="15" x14ac:dyDescent="0.25">
      <c r="A27" s="76"/>
      <c r="B27" s="69"/>
      <c r="C27" s="70"/>
      <c r="D27" s="71" t="s">
        <v>24</v>
      </c>
      <c r="E27" s="72"/>
      <c r="F27" s="73">
        <f>SUM(F20:F26)</f>
        <v>610</v>
      </c>
      <c r="G27" s="73">
        <f>SUM(G20:G26)</f>
        <v>13</v>
      </c>
      <c r="H27" s="73">
        <f>SUM(H20:H26)</f>
        <v>23</v>
      </c>
      <c r="I27" s="73">
        <f>SUM(I20:I26)</f>
        <v>141</v>
      </c>
      <c r="J27" s="73">
        <f>SUM(J20:J26)</f>
        <v>773</v>
      </c>
      <c r="K27" s="74"/>
      <c r="L27" s="73">
        <f>SUM(L20:L26)</f>
        <v>105.00000000000001</v>
      </c>
    </row>
    <row r="28" spans="1:12" ht="15" x14ac:dyDescent="0.25">
      <c r="A28" s="53">
        <v>1</v>
      </c>
      <c r="B28" s="53">
        <f>B20</f>
        <v>2</v>
      </c>
      <c r="C28" s="57" t="s">
        <v>19</v>
      </c>
      <c r="D28" s="55"/>
      <c r="E28" s="61"/>
      <c r="F28" s="64"/>
      <c r="G28" s="64"/>
      <c r="H28" s="64"/>
      <c r="I28" s="64"/>
      <c r="J28" s="64"/>
      <c r="K28" s="65"/>
      <c r="L28" s="64"/>
    </row>
    <row r="29" spans="1:12" ht="15" x14ac:dyDescent="0.25">
      <c r="A29" s="62"/>
      <c r="B29" s="59">
        <v>2</v>
      </c>
      <c r="C29" s="60"/>
      <c r="D29" s="55"/>
      <c r="E29" s="61"/>
      <c r="F29" s="64"/>
      <c r="G29" s="64"/>
      <c r="H29" s="64"/>
      <c r="I29" s="64"/>
      <c r="J29" s="64"/>
      <c r="K29" s="65"/>
      <c r="L29" s="64"/>
    </row>
    <row r="30" spans="1:12" ht="15" x14ac:dyDescent="0.25">
      <c r="A30" s="62"/>
      <c r="B30" s="59"/>
      <c r="C30" s="60"/>
      <c r="D30" s="66"/>
      <c r="E30" s="61"/>
      <c r="F30" s="64"/>
      <c r="G30" s="64"/>
      <c r="H30" s="64"/>
      <c r="I30" s="64"/>
      <c r="J30" s="64"/>
      <c r="K30" s="65"/>
      <c r="L30" s="64"/>
    </row>
    <row r="31" spans="1:12" ht="15" x14ac:dyDescent="0.25">
      <c r="A31" s="62"/>
      <c r="B31" s="59"/>
      <c r="C31" s="60"/>
      <c r="D31" s="55"/>
      <c r="E31" s="61"/>
      <c r="F31" s="64"/>
      <c r="G31" s="64"/>
      <c r="H31" s="64"/>
      <c r="I31" s="64"/>
      <c r="J31" s="64"/>
      <c r="K31" s="65"/>
      <c r="L31" s="64"/>
    </row>
    <row r="32" spans="1:12" ht="15" x14ac:dyDescent="0.25">
      <c r="A32" s="62"/>
      <c r="B32" s="59"/>
      <c r="C32" s="60"/>
      <c r="D32" s="55"/>
      <c r="E32" s="61"/>
      <c r="F32" s="64"/>
      <c r="G32" s="64"/>
      <c r="H32" s="64"/>
      <c r="I32" s="64"/>
      <c r="J32" s="64"/>
      <c r="K32" s="65"/>
      <c r="L32" s="64"/>
    </row>
    <row r="33" spans="1:12" ht="15" x14ac:dyDescent="0.25">
      <c r="A33" s="62"/>
      <c r="B33" s="59"/>
      <c r="C33" s="60"/>
      <c r="D33" s="63"/>
      <c r="E33" s="61"/>
      <c r="F33" s="46"/>
      <c r="G33" s="46"/>
      <c r="H33" s="46"/>
      <c r="I33" s="46"/>
      <c r="J33" s="46"/>
      <c r="K33" s="47"/>
      <c r="L33" s="46"/>
    </row>
    <row r="34" spans="1:12" ht="15" x14ac:dyDescent="0.25">
      <c r="A34" s="52"/>
      <c r="B34" s="49"/>
      <c r="C34" s="50"/>
      <c r="D34" s="51"/>
      <c r="E34" s="45"/>
      <c r="F34" s="46"/>
      <c r="G34" s="46"/>
      <c r="H34" s="46"/>
      <c r="I34" s="46"/>
      <c r="J34" s="46"/>
      <c r="K34" s="47"/>
      <c r="L34" s="46"/>
    </row>
    <row r="35" spans="1:12" ht="15" x14ac:dyDescent="0.25">
      <c r="A35" s="15"/>
      <c r="B35" s="16"/>
      <c r="C35" s="7"/>
      <c r="D35" s="17" t="s">
        <v>24</v>
      </c>
      <c r="E35" s="8"/>
      <c r="F35" s="18">
        <f>SUM(F28:F34)</f>
        <v>0</v>
      </c>
      <c r="G35" s="18">
        <f>SUM(G28:G34)</f>
        <v>0</v>
      </c>
      <c r="H35" s="18">
        <f>SUM(H28:H34)</f>
        <v>0</v>
      </c>
      <c r="I35" s="18">
        <f>SUM(I28:I34)</f>
        <v>0</v>
      </c>
      <c r="J35" s="18">
        <f>SUM(J28:J34)</f>
        <v>0</v>
      </c>
      <c r="K35" s="21"/>
      <c r="L35" s="18">
        <f>SUM(L28:L34)</f>
        <v>0</v>
      </c>
    </row>
    <row r="36" spans="1:12" ht="15.75" customHeight="1" x14ac:dyDescent="0.2">
      <c r="A36" s="29">
        <f>A20</f>
        <v>1</v>
      </c>
      <c r="B36" s="29">
        <f>B20</f>
        <v>2</v>
      </c>
      <c r="C36" s="103" t="s">
        <v>4</v>
      </c>
      <c r="D36" s="104"/>
      <c r="E36" s="27"/>
      <c r="F36" s="28">
        <f>F27+F35</f>
        <v>610</v>
      </c>
      <c r="G36" s="28">
        <f>G27+G35</f>
        <v>13</v>
      </c>
      <c r="H36" s="28">
        <f>H27+H35</f>
        <v>23</v>
      </c>
      <c r="I36" s="28">
        <f>I27+I35</f>
        <v>141</v>
      </c>
      <c r="J36" s="28">
        <f>J27+J35</f>
        <v>773</v>
      </c>
      <c r="K36" s="28"/>
      <c r="L36" s="28">
        <f>L27+L35</f>
        <v>105.00000000000001</v>
      </c>
    </row>
    <row r="37" spans="1:12" s="84" customFormat="1" ht="15" x14ac:dyDescent="0.25">
      <c r="A37" s="77"/>
      <c r="B37" s="78">
        <v>3</v>
      </c>
      <c r="C37" s="95" t="s">
        <v>50</v>
      </c>
      <c r="D37" s="80" t="s">
        <v>21</v>
      </c>
      <c r="E37" s="81" t="s">
        <v>60</v>
      </c>
      <c r="F37" s="82">
        <v>120</v>
      </c>
      <c r="G37" s="82">
        <v>10</v>
      </c>
      <c r="H37" s="82">
        <v>28</v>
      </c>
      <c r="I37" s="82">
        <v>2</v>
      </c>
      <c r="J37" s="82">
        <v>296</v>
      </c>
      <c r="K37" s="83" t="s">
        <v>59</v>
      </c>
      <c r="L37" s="82">
        <v>59.91</v>
      </c>
    </row>
    <row r="38" spans="1:12" s="84" customFormat="1" ht="15" x14ac:dyDescent="0.25">
      <c r="A38" s="85">
        <v>1</v>
      </c>
      <c r="B38" s="86"/>
      <c r="C38" s="87"/>
      <c r="D38" s="88" t="s">
        <v>22</v>
      </c>
      <c r="E38" s="89" t="s">
        <v>42</v>
      </c>
      <c r="F38" s="90">
        <v>200</v>
      </c>
      <c r="G38" s="90">
        <v>7</v>
      </c>
      <c r="H38" s="90">
        <v>6</v>
      </c>
      <c r="I38" s="90">
        <v>47</v>
      </c>
      <c r="J38" s="90">
        <v>271</v>
      </c>
      <c r="K38" s="91">
        <v>331</v>
      </c>
      <c r="L38" s="90">
        <v>14.75</v>
      </c>
    </row>
    <row r="39" spans="1:12" s="84" customFormat="1" ht="15" x14ac:dyDescent="0.25">
      <c r="A39" s="85"/>
      <c r="B39" s="86"/>
      <c r="C39" s="87"/>
      <c r="D39" s="92" t="s">
        <v>18</v>
      </c>
      <c r="E39" s="89" t="s">
        <v>38</v>
      </c>
      <c r="F39" s="90">
        <v>200</v>
      </c>
      <c r="G39" s="90">
        <v>0</v>
      </c>
      <c r="H39" s="90">
        <v>0</v>
      </c>
      <c r="I39" s="90">
        <v>28</v>
      </c>
      <c r="J39" s="90">
        <v>113</v>
      </c>
      <c r="K39" s="91">
        <v>411</v>
      </c>
      <c r="L39" s="90">
        <v>4.3</v>
      </c>
    </row>
    <row r="40" spans="1:12" s="84" customFormat="1" ht="15" x14ac:dyDescent="0.25">
      <c r="A40" s="85"/>
      <c r="B40" s="86"/>
      <c r="C40" s="87"/>
      <c r="D40" s="92" t="s">
        <v>23</v>
      </c>
      <c r="E40" s="89" t="s">
        <v>36</v>
      </c>
      <c r="F40" s="90">
        <v>60</v>
      </c>
      <c r="G40" s="90">
        <v>4</v>
      </c>
      <c r="H40" s="90">
        <v>0</v>
      </c>
      <c r="I40" s="90">
        <v>28</v>
      </c>
      <c r="J40" s="90">
        <v>133</v>
      </c>
      <c r="K40" s="91">
        <v>1</v>
      </c>
      <c r="L40" s="90">
        <v>5.04</v>
      </c>
    </row>
    <row r="41" spans="1:12" s="84" customFormat="1" ht="15" x14ac:dyDescent="0.25">
      <c r="A41" s="85"/>
      <c r="B41" s="86"/>
      <c r="C41" s="87"/>
      <c r="D41" s="92" t="s">
        <v>58</v>
      </c>
      <c r="E41" s="89" t="s">
        <v>61</v>
      </c>
      <c r="F41" s="90">
        <v>100</v>
      </c>
      <c r="G41" s="90">
        <v>0</v>
      </c>
      <c r="H41" s="90">
        <v>0</v>
      </c>
      <c r="I41" s="90">
        <v>10</v>
      </c>
      <c r="J41" s="90">
        <v>36</v>
      </c>
      <c r="K41" s="91"/>
      <c r="L41" s="90">
        <v>21</v>
      </c>
    </row>
    <row r="42" spans="1:12" s="84" customFormat="1" ht="15" x14ac:dyDescent="0.25">
      <c r="A42" s="85"/>
      <c r="B42" s="86"/>
      <c r="C42" s="87"/>
      <c r="D42" s="88"/>
      <c r="E42" s="89"/>
      <c r="F42" s="90"/>
      <c r="G42" s="90"/>
      <c r="H42" s="90"/>
      <c r="I42" s="90"/>
      <c r="J42" s="90"/>
      <c r="K42" s="91"/>
      <c r="L42" s="90"/>
    </row>
    <row r="43" spans="1:12" s="75" customFormat="1" ht="15" x14ac:dyDescent="0.25">
      <c r="A43" s="68"/>
      <c r="B43" s="69"/>
      <c r="C43" s="70"/>
      <c r="D43" s="71" t="s">
        <v>24</v>
      </c>
      <c r="E43" s="72"/>
      <c r="F43" s="73">
        <f>SUM(F37:F42)</f>
        <v>680</v>
      </c>
      <c r="G43" s="73">
        <f>SUM(G37:G42)</f>
        <v>21</v>
      </c>
      <c r="H43" s="73">
        <f>SUM(H37:H42)</f>
        <v>34</v>
      </c>
      <c r="I43" s="73">
        <f>SUM(I37:I42)</f>
        <v>115</v>
      </c>
      <c r="J43" s="73">
        <f>SUM(J37:J42)</f>
        <v>849</v>
      </c>
      <c r="K43" s="74"/>
      <c r="L43" s="73">
        <f>SUM(L37:L42)</f>
        <v>105</v>
      </c>
    </row>
    <row r="44" spans="1:12" ht="15" x14ac:dyDescent="0.25">
      <c r="A44" s="58"/>
      <c r="B44" s="59">
        <v>3</v>
      </c>
      <c r="C44" s="60"/>
      <c r="D44" s="66"/>
      <c r="E44" s="61"/>
      <c r="F44" s="64"/>
      <c r="G44" s="64"/>
      <c r="H44" s="64"/>
      <c r="I44" s="64"/>
      <c r="J44" s="64"/>
      <c r="K44" s="65"/>
      <c r="L44" s="64"/>
    </row>
    <row r="45" spans="1:12" ht="15" x14ac:dyDescent="0.25">
      <c r="A45" s="58">
        <v>1</v>
      </c>
      <c r="B45" s="59"/>
      <c r="C45" s="67" t="s">
        <v>19</v>
      </c>
      <c r="D45" s="55"/>
      <c r="E45" s="61"/>
      <c r="F45" s="64"/>
      <c r="G45" s="64"/>
      <c r="H45" s="64"/>
      <c r="I45" s="64"/>
      <c r="J45" s="64"/>
      <c r="K45" s="65"/>
      <c r="L45" s="64"/>
    </row>
    <row r="46" spans="1:12" ht="15" x14ac:dyDescent="0.25">
      <c r="A46" s="58"/>
      <c r="B46" s="59"/>
      <c r="C46" s="60"/>
      <c r="D46" s="55"/>
      <c r="E46" s="61"/>
      <c r="F46" s="64"/>
      <c r="G46" s="64"/>
      <c r="H46" s="64"/>
      <c r="I46" s="64"/>
      <c r="J46" s="64"/>
      <c r="K46" s="65"/>
      <c r="L46" s="64"/>
    </row>
    <row r="47" spans="1:12" ht="15" x14ac:dyDescent="0.25">
      <c r="A47" s="58"/>
      <c r="B47" s="59"/>
      <c r="C47" s="60"/>
      <c r="D47" s="55"/>
      <c r="E47" s="61"/>
      <c r="F47" s="64"/>
      <c r="G47" s="64"/>
      <c r="H47" s="64"/>
      <c r="I47" s="64"/>
      <c r="J47" s="64"/>
      <c r="K47" s="65"/>
      <c r="L47" s="64"/>
    </row>
    <row r="48" spans="1:12" ht="15" x14ac:dyDescent="0.25">
      <c r="A48" s="58"/>
      <c r="B48" s="59"/>
      <c r="C48" s="60"/>
      <c r="D48" s="55"/>
      <c r="E48" s="61"/>
      <c r="F48" s="64"/>
      <c r="G48" s="64"/>
      <c r="H48" s="64"/>
      <c r="I48" s="64"/>
      <c r="J48" s="64"/>
      <c r="K48" s="65"/>
      <c r="L48" s="64"/>
    </row>
    <row r="49" spans="1:12" ht="15" x14ac:dyDescent="0.25">
      <c r="A49" s="48"/>
      <c r="B49" s="49"/>
      <c r="C49" s="50"/>
      <c r="D49" s="44"/>
      <c r="E49" s="45"/>
      <c r="F49" s="46"/>
      <c r="G49" s="46"/>
      <c r="H49" s="46"/>
      <c r="I49" s="46"/>
      <c r="J49" s="46"/>
      <c r="K49" s="47"/>
      <c r="L49" s="64"/>
    </row>
    <row r="50" spans="1:12" ht="15" x14ac:dyDescent="0.25">
      <c r="A50" s="48"/>
      <c r="B50" s="49"/>
      <c r="C50" s="50"/>
      <c r="D50" s="51"/>
      <c r="E50" s="45"/>
      <c r="F50" s="46"/>
      <c r="G50" s="46"/>
      <c r="H50" s="46"/>
      <c r="I50" s="46"/>
      <c r="J50" s="46"/>
      <c r="K50" s="47"/>
      <c r="L50" s="46"/>
    </row>
    <row r="51" spans="1:12" ht="15" x14ac:dyDescent="0.25">
      <c r="A51" s="48"/>
      <c r="B51" s="49"/>
      <c r="C51" s="50"/>
      <c r="D51" s="51"/>
      <c r="E51" s="45"/>
      <c r="F51" s="46"/>
      <c r="G51" s="46"/>
      <c r="H51" s="46"/>
      <c r="I51" s="46"/>
      <c r="J51" s="46"/>
      <c r="K51" s="47"/>
      <c r="L51" s="46"/>
    </row>
    <row r="52" spans="1:12" ht="15" x14ac:dyDescent="0.25">
      <c r="A52" s="20"/>
      <c r="B52" s="16"/>
      <c r="C52" s="7"/>
      <c r="D52" s="17" t="s">
        <v>24</v>
      </c>
      <c r="E52" s="8"/>
      <c r="F52" s="18">
        <f>SUM(F44:F51)</f>
        <v>0</v>
      </c>
      <c r="G52" s="18">
        <f>SUM(G44:G51)</f>
        <v>0</v>
      </c>
      <c r="H52" s="18">
        <f>SUM(H44:H51)</f>
        <v>0</v>
      </c>
      <c r="I52" s="18">
        <f>SUM(I44:I51)</f>
        <v>0</v>
      </c>
      <c r="J52" s="18">
        <f>SUM(J44:J51)</f>
        <v>0</v>
      </c>
      <c r="K52" s="21"/>
      <c r="L52" s="18">
        <f>SUM(L44:L51)</f>
        <v>0</v>
      </c>
    </row>
    <row r="53" spans="1:12" ht="15.75" customHeight="1" x14ac:dyDescent="0.2">
      <c r="A53" s="25">
        <v>1</v>
      </c>
      <c r="B53" s="26">
        <f>B37</f>
        <v>3</v>
      </c>
      <c r="C53" s="103" t="s">
        <v>4</v>
      </c>
      <c r="D53" s="104"/>
      <c r="E53" s="27"/>
      <c r="F53" s="28">
        <f>F43+F52</f>
        <v>680</v>
      </c>
      <c r="G53" s="28">
        <f>G43+G52</f>
        <v>21</v>
      </c>
      <c r="H53" s="28">
        <f>H43+H52</f>
        <v>34</v>
      </c>
      <c r="I53" s="28">
        <f>I43+I52</f>
        <v>115</v>
      </c>
      <c r="J53" s="28">
        <f>J43+J52</f>
        <v>849</v>
      </c>
      <c r="K53" s="28"/>
      <c r="L53" s="28">
        <f>L43+L52</f>
        <v>105</v>
      </c>
    </row>
    <row r="54" spans="1:12" s="84" customFormat="1" ht="15" x14ac:dyDescent="0.25">
      <c r="A54" s="77">
        <v>1</v>
      </c>
      <c r="B54" s="78">
        <v>4</v>
      </c>
      <c r="C54" s="95" t="s">
        <v>50</v>
      </c>
      <c r="D54" s="80" t="s">
        <v>20</v>
      </c>
      <c r="E54" s="81" t="s">
        <v>62</v>
      </c>
      <c r="F54" s="82">
        <v>100</v>
      </c>
      <c r="G54" s="82">
        <v>1</v>
      </c>
      <c r="H54" s="82">
        <v>5</v>
      </c>
      <c r="I54" s="82">
        <v>10</v>
      </c>
      <c r="J54" s="82">
        <v>90</v>
      </c>
      <c r="K54" s="83">
        <v>41</v>
      </c>
      <c r="L54" s="82">
        <v>19.5</v>
      </c>
    </row>
    <row r="55" spans="1:12" s="84" customFormat="1" ht="15" x14ac:dyDescent="0.25">
      <c r="A55" s="85"/>
      <c r="B55" s="86"/>
      <c r="C55" s="87"/>
      <c r="D55" s="88" t="s">
        <v>22</v>
      </c>
      <c r="E55" s="89" t="s">
        <v>63</v>
      </c>
      <c r="F55" s="90">
        <v>170</v>
      </c>
      <c r="G55" s="90">
        <v>19</v>
      </c>
      <c r="H55" s="90">
        <v>6</v>
      </c>
      <c r="I55" s="90">
        <v>39</v>
      </c>
      <c r="J55" s="90">
        <v>286</v>
      </c>
      <c r="K55" s="91">
        <v>323</v>
      </c>
      <c r="L55" s="90">
        <v>15.74</v>
      </c>
    </row>
    <row r="56" spans="1:12" s="84" customFormat="1" ht="15" x14ac:dyDescent="0.25">
      <c r="A56" s="85"/>
      <c r="B56" s="86"/>
      <c r="C56" s="87"/>
      <c r="D56" s="92" t="s">
        <v>21</v>
      </c>
      <c r="E56" s="89" t="s">
        <v>64</v>
      </c>
      <c r="F56" s="90">
        <v>100</v>
      </c>
      <c r="G56" s="90">
        <v>15</v>
      </c>
      <c r="H56" s="90">
        <v>14</v>
      </c>
      <c r="I56" s="90">
        <v>8</v>
      </c>
      <c r="J56" s="90">
        <v>216</v>
      </c>
      <c r="K56" s="91">
        <v>272</v>
      </c>
      <c r="L56" s="90">
        <v>59.9</v>
      </c>
    </row>
    <row r="57" spans="1:12" s="84" customFormat="1" ht="15" x14ac:dyDescent="0.25">
      <c r="A57" s="85"/>
      <c r="B57" s="86"/>
      <c r="C57" s="87"/>
      <c r="D57" s="92" t="s">
        <v>18</v>
      </c>
      <c r="E57" s="89" t="s">
        <v>37</v>
      </c>
      <c r="F57" s="90">
        <v>200</v>
      </c>
      <c r="G57" s="90">
        <v>0</v>
      </c>
      <c r="H57" s="90">
        <v>0</v>
      </c>
      <c r="I57" s="90">
        <v>15</v>
      </c>
      <c r="J57" s="90">
        <v>58</v>
      </c>
      <c r="K57" s="91">
        <v>376</v>
      </c>
      <c r="L57" s="90">
        <v>4.82</v>
      </c>
    </row>
    <row r="58" spans="1:12" s="84" customFormat="1" ht="15" x14ac:dyDescent="0.25">
      <c r="A58" s="85"/>
      <c r="B58" s="86"/>
      <c r="C58" s="87"/>
      <c r="D58" s="92" t="s">
        <v>23</v>
      </c>
      <c r="E58" s="89" t="s">
        <v>36</v>
      </c>
      <c r="F58" s="90">
        <v>60</v>
      </c>
      <c r="G58" s="90">
        <v>4</v>
      </c>
      <c r="H58" s="90">
        <v>0</v>
      </c>
      <c r="I58" s="90">
        <v>28</v>
      </c>
      <c r="J58" s="90">
        <v>133</v>
      </c>
      <c r="K58" s="91">
        <v>1</v>
      </c>
      <c r="L58" s="90">
        <v>5.04</v>
      </c>
    </row>
    <row r="59" spans="1:12" s="84" customFormat="1" ht="15" x14ac:dyDescent="0.25">
      <c r="A59" s="85"/>
      <c r="B59" s="86"/>
      <c r="C59" s="87"/>
      <c r="D59" s="88"/>
      <c r="E59" s="89"/>
      <c r="F59" s="90"/>
      <c r="G59" s="90"/>
      <c r="H59" s="90"/>
      <c r="I59" s="90"/>
      <c r="J59" s="90"/>
      <c r="K59" s="91"/>
      <c r="L59" s="90"/>
    </row>
    <row r="60" spans="1:12" ht="15" x14ac:dyDescent="0.25">
      <c r="A60" s="19"/>
      <c r="B60" s="14"/>
      <c r="C60" s="10"/>
      <c r="D60" s="5"/>
      <c r="E60" s="35"/>
      <c r="F60" s="36"/>
      <c r="G60" s="36"/>
      <c r="H60" s="36"/>
      <c r="I60" s="36"/>
      <c r="J60" s="36"/>
      <c r="K60" s="37"/>
      <c r="L60" s="36"/>
    </row>
    <row r="61" spans="1:12" ht="15" x14ac:dyDescent="0.25">
      <c r="A61" s="20"/>
      <c r="B61" s="16"/>
      <c r="C61" s="7"/>
      <c r="D61" s="17" t="s">
        <v>24</v>
      </c>
      <c r="E61" s="8"/>
      <c r="F61" s="18">
        <f>SUM(F54:F60)</f>
        <v>630</v>
      </c>
      <c r="G61" s="18">
        <f t="shared" ref="G61" si="0">SUM(G54:G60)</f>
        <v>39</v>
      </c>
      <c r="H61" s="18">
        <f t="shared" ref="H61" si="1">SUM(H54:H60)</f>
        <v>25</v>
      </c>
      <c r="I61" s="18">
        <f t="shared" ref="I61" si="2">SUM(I54:I60)</f>
        <v>100</v>
      </c>
      <c r="J61" s="18">
        <f t="shared" ref="J61:L61" si="3">SUM(J54:J60)</f>
        <v>783</v>
      </c>
      <c r="K61" s="21"/>
      <c r="L61" s="18">
        <f t="shared" si="3"/>
        <v>105.00000000000001</v>
      </c>
    </row>
    <row r="62" spans="1:12" ht="15" x14ac:dyDescent="0.25">
      <c r="A62" s="56">
        <v>1</v>
      </c>
      <c r="B62" s="53">
        <f>B54</f>
        <v>4</v>
      </c>
      <c r="C62" s="57" t="s">
        <v>19</v>
      </c>
      <c r="D62" s="55"/>
      <c r="E62" s="61"/>
      <c r="F62" s="64"/>
      <c r="G62" s="64"/>
      <c r="H62" s="64"/>
      <c r="I62" s="64"/>
      <c r="J62" s="64"/>
      <c r="K62" s="65"/>
      <c r="L62" s="64"/>
    </row>
    <row r="63" spans="1:12" ht="15" x14ac:dyDescent="0.25">
      <c r="A63" s="58"/>
      <c r="B63" s="59"/>
      <c r="C63" s="60"/>
      <c r="D63" s="55"/>
      <c r="E63" s="61"/>
      <c r="F63" s="64"/>
      <c r="G63" s="64"/>
      <c r="H63" s="64"/>
      <c r="I63" s="64"/>
      <c r="J63" s="64"/>
      <c r="K63" s="65"/>
      <c r="L63" s="64"/>
    </row>
    <row r="64" spans="1:12" ht="15" x14ac:dyDescent="0.25">
      <c r="A64" s="58"/>
      <c r="B64" s="59"/>
      <c r="C64" s="60"/>
      <c r="D64" s="55"/>
      <c r="E64" s="61"/>
      <c r="F64" s="64"/>
      <c r="G64" s="64"/>
      <c r="H64" s="64"/>
      <c r="I64" s="64"/>
      <c r="J64" s="64"/>
      <c r="K64" s="65"/>
      <c r="L64" s="64"/>
    </row>
    <row r="65" spans="1:12" ht="15" x14ac:dyDescent="0.25">
      <c r="A65" s="58"/>
      <c r="B65" s="59"/>
      <c r="C65" s="60"/>
      <c r="D65" s="55"/>
      <c r="E65" s="61"/>
      <c r="F65" s="64"/>
      <c r="G65" s="64"/>
      <c r="H65" s="64"/>
      <c r="I65" s="64"/>
      <c r="J65" s="64"/>
      <c r="K65" s="65"/>
      <c r="L65" s="64"/>
    </row>
    <row r="66" spans="1:12" ht="15" x14ac:dyDescent="0.25">
      <c r="A66" s="58"/>
      <c r="B66" s="59"/>
      <c r="C66" s="60"/>
      <c r="D66" s="55"/>
      <c r="E66" s="61"/>
      <c r="F66" s="64"/>
      <c r="G66" s="64"/>
      <c r="H66" s="64"/>
      <c r="I66" s="64"/>
      <c r="J66" s="64"/>
      <c r="K66" s="65"/>
      <c r="L66" s="64"/>
    </row>
    <row r="67" spans="1:12" ht="15" x14ac:dyDescent="0.25">
      <c r="A67" s="58"/>
      <c r="B67" s="59"/>
      <c r="C67" s="60"/>
      <c r="D67" s="55"/>
      <c r="E67" s="45"/>
      <c r="F67" s="46"/>
      <c r="G67" s="46"/>
      <c r="H67" s="46"/>
      <c r="I67" s="46"/>
      <c r="J67" s="46"/>
      <c r="K67" s="47"/>
      <c r="L67" s="64"/>
    </row>
    <row r="68" spans="1:12" ht="15" x14ac:dyDescent="0.25">
      <c r="A68" s="48"/>
      <c r="B68" s="49"/>
      <c r="C68" s="50"/>
      <c r="D68" s="51"/>
      <c r="E68" s="45"/>
      <c r="F68" s="46"/>
      <c r="G68" s="46"/>
      <c r="H68" s="46"/>
      <c r="I68" s="46"/>
      <c r="J68" s="46"/>
      <c r="K68" s="47"/>
      <c r="L68" s="46"/>
    </row>
    <row r="69" spans="1:12" ht="15" x14ac:dyDescent="0.25">
      <c r="A69" s="48"/>
      <c r="B69" s="49"/>
      <c r="C69" s="50"/>
      <c r="D69" s="51"/>
      <c r="E69" s="45"/>
      <c r="F69" s="46"/>
      <c r="G69" s="46"/>
      <c r="H69" s="46"/>
      <c r="I69" s="46"/>
      <c r="J69" s="46"/>
      <c r="K69" s="47"/>
      <c r="L69" s="46"/>
    </row>
    <row r="70" spans="1:12" ht="15" x14ac:dyDescent="0.25">
      <c r="A70" s="20"/>
      <c r="B70" s="16"/>
      <c r="C70" s="7"/>
      <c r="D70" s="17" t="s">
        <v>24</v>
      </c>
      <c r="E70" s="8"/>
      <c r="F70" s="18">
        <f>SUM(F62:F69)</f>
        <v>0</v>
      </c>
      <c r="G70" s="18">
        <f>SUM(G62:G69)</f>
        <v>0</v>
      </c>
      <c r="H70" s="18">
        <f>SUM(H62:H69)</f>
        <v>0</v>
      </c>
      <c r="I70" s="18">
        <f>SUM(I62:I69)</f>
        <v>0</v>
      </c>
      <c r="J70" s="18">
        <f>SUM(J62:J69)</f>
        <v>0</v>
      </c>
      <c r="K70" s="21"/>
      <c r="L70" s="18">
        <f>SUM(L62:L69)</f>
        <v>0</v>
      </c>
    </row>
    <row r="71" spans="1:12" ht="15.75" customHeight="1" thickBot="1" x14ac:dyDescent="0.25">
      <c r="A71" s="25">
        <f>A54</f>
        <v>1</v>
      </c>
      <c r="B71" s="26">
        <f>B54</f>
        <v>4</v>
      </c>
      <c r="C71" s="103" t="s">
        <v>4</v>
      </c>
      <c r="D71" s="104"/>
      <c r="E71" s="27"/>
      <c r="F71" s="28">
        <f>F61+F70</f>
        <v>630</v>
      </c>
      <c r="G71" s="28">
        <f>G61+G70</f>
        <v>39</v>
      </c>
      <c r="H71" s="28">
        <f>H61+H70</f>
        <v>25</v>
      </c>
      <c r="I71" s="28">
        <f>I61+I70</f>
        <v>100</v>
      </c>
      <c r="J71" s="28">
        <f>J61+J70</f>
        <v>783</v>
      </c>
      <c r="K71" s="28"/>
      <c r="L71" s="28">
        <f>L61+L70</f>
        <v>105.00000000000001</v>
      </c>
    </row>
    <row r="72" spans="1:12" s="84" customFormat="1" ht="15" x14ac:dyDescent="0.25">
      <c r="A72" s="77">
        <v>1</v>
      </c>
      <c r="B72" s="78">
        <v>5</v>
      </c>
      <c r="C72" s="95" t="s">
        <v>50</v>
      </c>
      <c r="D72" s="80" t="s">
        <v>22</v>
      </c>
      <c r="E72" s="81" t="s">
        <v>65</v>
      </c>
      <c r="F72" s="82">
        <v>200</v>
      </c>
      <c r="G72" s="82">
        <v>3</v>
      </c>
      <c r="H72" s="82">
        <v>11</v>
      </c>
      <c r="I72" s="82">
        <v>20</v>
      </c>
      <c r="J72" s="82">
        <v>191</v>
      </c>
      <c r="K72" s="83">
        <v>351</v>
      </c>
      <c r="L72" s="82">
        <v>50.85</v>
      </c>
    </row>
    <row r="73" spans="1:12" s="84" customFormat="1" ht="15" x14ac:dyDescent="0.25">
      <c r="A73" s="85"/>
      <c r="B73" s="86"/>
      <c r="C73" s="87"/>
      <c r="D73" s="88" t="s">
        <v>54</v>
      </c>
      <c r="E73" s="89" t="s">
        <v>66</v>
      </c>
      <c r="F73" s="90">
        <v>100</v>
      </c>
      <c r="G73" s="90">
        <v>9</v>
      </c>
      <c r="H73" s="90">
        <v>14</v>
      </c>
      <c r="I73" s="90">
        <v>31</v>
      </c>
      <c r="J73" s="90">
        <v>287</v>
      </c>
      <c r="K73" s="91">
        <v>701</v>
      </c>
      <c r="L73" s="90">
        <v>44.29</v>
      </c>
    </row>
    <row r="74" spans="1:12" s="84" customFormat="1" ht="15" x14ac:dyDescent="0.25">
      <c r="A74" s="85"/>
      <c r="B74" s="86"/>
      <c r="C74" s="87"/>
      <c r="D74" s="92" t="s">
        <v>18</v>
      </c>
      <c r="E74" s="89" t="s">
        <v>37</v>
      </c>
      <c r="F74" s="90">
        <v>200</v>
      </c>
      <c r="G74" s="90">
        <v>0</v>
      </c>
      <c r="H74" s="90">
        <v>0</v>
      </c>
      <c r="I74" s="90">
        <v>15</v>
      </c>
      <c r="J74" s="90">
        <v>58</v>
      </c>
      <c r="K74" s="91">
        <v>349</v>
      </c>
      <c r="L74" s="90">
        <v>4.82</v>
      </c>
    </row>
    <row r="75" spans="1:12" s="84" customFormat="1" ht="15" x14ac:dyDescent="0.25">
      <c r="A75" s="85"/>
      <c r="B75" s="86"/>
      <c r="C75" s="87"/>
      <c r="D75" s="92" t="s">
        <v>23</v>
      </c>
      <c r="E75" s="89" t="s">
        <v>36</v>
      </c>
      <c r="F75" s="90">
        <v>60</v>
      </c>
      <c r="G75" s="90">
        <v>4</v>
      </c>
      <c r="H75" s="90">
        <v>0</v>
      </c>
      <c r="I75" s="90">
        <v>28</v>
      </c>
      <c r="J75" s="90">
        <v>133</v>
      </c>
      <c r="K75" s="91">
        <v>1</v>
      </c>
      <c r="L75" s="90">
        <v>5.04</v>
      </c>
    </row>
    <row r="76" spans="1:12" s="84" customFormat="1" ht="15" x14ac:dyDescent="0.25">
      <c r="A76" s="85"/>
      <c r="B76" s="86"/>
      <c r="C76" s="87"/>
      <c r="D76" s="92"/>
      <c r="E76" s="89"/>
      <c r="F76" s="90"/>
      <c r="G76" s="90"/>
      <c r="H76" s="90"/>
      <c r="I76" s="90"/>
      <c r="J76" s="90"/>
      <c r="K76" s="91"/>
      <c r="L76" s="90"/>
    </row>
    <row r="77" spans="1:12" s="84" customFormat="1" ht="15" x14ac:dyDescent="0.25">
      <c r="A77" s="85"/>
      <c r="B77" s="86"/>
      <c r="C77" s="87"/>
      <c r="D77" s="88"/>
      <c r="E77" s="89"/>
      <c r="F77" s="90"/>
      <c r="G77" s="90"/>
      <c r="H77" s="90"/>
      <c r="I77" s="90"/>
      <c r="J77" s="90"/>
      <c r="K77" s="91"/>
      <c r="L77" s="90"/>
    </row>
    <row r="78" spans="1:12" ht="15" x14ac:dyDescent="0.25">
      <c r="A78" s="20"/>
      <c r="B78" s="16"/>
      <c r="C78" s="7"/>
      <c r="D78" s="17" t="s">
        <v>24</v>
      </c>
      <c r="E78" s="8"/>
      <c r="F78" s="18">
        <f>SUM(F72:F77)</f>
        <v>560</v>
      </c>
      <c r="G78" s="18">
        <f>SUM(G72:G77)</f>
        <v>16</v>
      </c>
      <c r="H78" s="18">
        <f>SUM(H72:H77)</f>
        <v>25</v>
      </c>
      <c r="I78" s="18">
        <f>SUM(I72:I77)</f>
        <v>94</v>
      </c>
      <c r="J78" s="18">
        <f>SUM(J72:J77)</f>
        <v>669</v>
      </c>
      <c r="K78" s="21"/>
      <c r="L78" s="18">
        <f>SUM(L72:L77)</f>
        <v>105.00000000000001</v>
      </c>
    </row>
    <row r="79" spans="1:12" ht="15" x14ac:dyDescent="0.25">
      <c r="A79" s="19">
        <v>1</v>
      </c>
      <c r="B79" s="14">
        <v>5</v>
      </c>
      <c r="C79" s="10"/>
      <c r="D79" s="55"/>
      <c r="E79" s="61"/>
      <c r="F79" s="64"/>
      <c r="G79" s="64"/>
      <c r="H79" s="64"/>
      <c r="I79" s="64"/>
      <c r="J79" s="64"/>
      <c r="K79" s="65"/>
      <c r="L79" s="64"/>
    </row>
    <row r="80" spans="1:12" ht="15" x14ac:dyDescent="0.25">
      <c r="A80" s="19"/>
      <c r="B80" s="14"/>
      <c r="C80" s="10"/>
      <c r="D80" s="55"/>
      <c r="E80" s="61"/>
      <c r="F80" s="64"/>
      <c r="G80" s="64"/>
      <c r="H80" s="64"/>
      <c r="I80" s="64"/>
      <c r="J80" s="64"/>
      <c r="K80" s="65"/>
      <c r="L80" s="64"/>
    </row>
    <row r="81" spans="1:12" ht="15" x14ac:dyDescent="0.25">
      <c r="A81" s="19"/>
      <c r="B81" s="14"/>
      <c r="C81" s="10"/>
      <c r="D81" s="55"/>
      <c r="E81" s="61"/>
      <c r="F81" s="64"/>
      <c r="G81" s="64"/>
      <c r="H81" s="64"/>
      <c r="I81" s="64"/>
      <c r="J81" s="64"/>
      <c r="K81" s="65"/>
      <c r="L81" s="64"/>
    </row>
    <row r="82" spans="1:12" ht="15" x14ac:dyDescent="0.25">
      <c r="A82" s="19"/>
      <c r="B82" s="14"/>
      <c r="C82" s="10"/>
      <c r="D82" s="55"/>
      <c r="E82" s="61"/>
      <c r="F82" s="64"/>
      <c r="G82" s="64"/>
      <c r="H82" s="64"/>
      <c r="I82" s="64"/>
      <c r="J82" s="64"/>
      <c r="K82" s="65"/>
      <c r="L82" s="64"/>
    </row>
    <row r="83" spans="1:12" ht="15" x14ac:dyDescent="0.25">
      <c r="A83" s="19"/>
      <c r="B83" s="14"/>
      <c r="C83" s="10"/>
      <c r="D83" s="55"/>
      <c r="E83" s="35"/>
      <c r="F83" s="36"/>
      <c r="G83" s="36"/>
      <c r="H83" s="36"/>
      <c r="I83" s="36"/>
      <c r="J83" s="36"/>
      <c r="K83" s="37"/>
      <c r="L83" s="36"/>
    </row>
    <row r="84" spans="1:12" ht="15" x14ac:dyDescent="0.25">
      <c r="A84" s="19"/>
      <c r="B84" s="14"/>
      <c r="C84" s="10"/>
      <c r="D84" s="5"/>
      <c r="E84" s="35"/>
      <c r="F84" s="36"/>
      <c r="G84" s="36"/>
      <c r="H84" s="36"/>
      <c r="I84" s="36"/>
      <c r="J84" s="36"/>
      <c r="K84" s="37"/>
      <c r="L84" s="36"/>
    </row>
    <row r="85" spans="1:12" ht="15" x14ac:dyDescent="0.25">
      <c r="A85" s="19"/>
      <c r="B85" s="14"/>
      <c r="C85" s="10"/>
      <c r="D85" s="5"/>
      <c r="E85" s="35"/>
      <c r="F85" s="36"/>
      <c r="G85" s="36"/>
      <c r="H85" s="36"/>
      <c r="I85" s="36"/>
      <c r="J85" s="36"/>
      <c r="K85" s="37"/>
      <c r="L85" s="36"/>
    </row>
    <row r="86" spans="1:12" ht="15" x14ac:dyDescent="0.25">
      <c r="A86" s="20"/>
      <c r="B86" s="16"/>
      <c r="C86" s="7"/>
      <c r="D86" s="17" t="s">
        <v>24</v>
      </c>
      <c r="E86" s="8"/>
      <c r="F86" s="18">
        <f>SUM(F79:F85)</f>
        <v>0</v>
      </c>
      <c r="G86" s="18">
        <f>SUM(G79:G85)</f>
        <v>0</v>
      </c>
      <c r="H86" s="18">
        <f>SUM(H79:H85)</f>
        <v>0</v>
      </c>
      <c r="I86" s="18">
        <f>SUM(I79:I85)</f>
        <v>0</v>
      </c>
      <c r="J86" s="18">
        <f>SUM(J79:J85)</f>
        <v>0</v>
      </c>
      <c r="K86" s="21"/>
      <c r="L86" s="18">
        <f>SUM(L79:L85)</f>
        <v>0</v>
      </c>
    </row>
    <row r="87" spans="1:12" ht="15.75" customHeight="1" x14ac:dyDescent="0.2">
      <c r="A87" s="25">
        <f>A72</f>
        <v>1</v>
      </c>
      <c r="B87" s="26">
        <f>B72</f>
        <v>5</v>
      </c>
      <c r="C87" s="103" t="s">
        <v>4</v>
      </c>
      <c r="D87" s="104"/>
      <c r="E87" s="27"/>
      <c r="F87" s="28">
        <f>F78+F86</f>
        <v>560</v>
      </c>
      <c r="G87" s="28">
        <f>G78+G86</f>
        <v>16</v>
      </c>
      <c r="H87" s="28">
        <f>H78+H86</f>
        <v>25</v>
      </c>
      <c r="I87" s="28">
        <f>I78+I86</f>
        <v>94</v>
      </c>
      <c r="J87" s="28">
        <f>J78+J86</f>
        <v>669</v>
      </c>
      <c r="K87" s="28"/>
      <c r="L87" s="28">
        <f>L78+L86</f>
        <v>105.00000000000001</v>
      </c>
    </row>
    <row r="88" spans="1:12" s="84" customFormat="1" ht="15" x14ac:dyDescent="0.25">
      <c r="A88" s="77">
        <v>2</v>
      </c>
      <c r="B88" s="78">
        <v>1</v>
      </c>
      <c r="C88" s="95" t="s">
        <v>50</v>
      </c>
      <c r="D88" s="80" t="s">
        <v>20</v>
      </c>
      <c r="E88" s="81" t="s">
        <v>35</v>
      </c>
      <c r="F88" s="82">
        <v>70</v>
      </c>
      <c r="G88" s="82">
        <v>1</v>
      </c>
      <c r="H88" s="82">
        <v>4</v>
      </c>
      <c r="I88" s="82">
        <v>6</v>
      </c>
      <c r="J88" s="82">
        <v>58</v>
      </c>
      <c r="K88" s="83">
        <v>52</v>
      </c>
      <c r="L88" s="82">
        <v>21.42</v>
      </c>
    </row>
    <row r="89" spans="1:12" s="84" customFormat="1" ht="15" x14ac:dyDescent="0.25">
      <c r="A89" s="85"/>
      <c r="B89" s="86"/>
      <c r="C89" s="87"/>
      <c r="D89" s="88" t="s">
        <v>21</v>
      </c>
      <c r="E89" s="89" t="s">
        <v>44</v>
      </c>
      <c r="F89" s="90">
        <v>100</v>
      </c>
      <c r="G89" s="90">
        <v>12</v>
      </c>
      <c r="H89" s="90">
        <v>4</v>
      </c>
      <c r="I89" s="90">
        <v>6</v>
      </c>
      <c r="J89" s="90">
        <v>103</v>
      </c>
      <c r="K89" s="91">
        <v>256</v>
      </c>
      <c r="L89" s="90">
        <v>52.28</v>
      </c>
    </row>
    <row r="90" spans="1:12" s="84" customFormat="1" ht="15" x14ac:dyDescent="0.25">
      <c r="A90" s="85"/>
      <c r="B90" s="86"/>
      <c r="C90" s="87"/>
      <c r="D90" s="92" t="s">
        <v>22</v>
      </c>
      <c r="E90" s="89" t="s">
        <v>45</v>
      </c>
      <c r="F90" s="90">
        <v>200</v>
      </c>
      <c r="G90" s="90">
        <v>5</v>
      </c>
      <c r="H90" s="90">
        <v>6</v>
      </c>
      <c r="I90" s="90">
        <v>52</v>
      </c>
      <c r="J90" s="90">
        <v>281</v>
      </c>
      <c r="K90" s="91">
        <v>325</v>
      </c>
      <c r="L90" s="90">
        <v>21.44</v>
      </c>
    </row>
    <row r="91" spans="1:12" s="84" customFormat="1" ht="15" x14ac:dyDescent="0.25">
      <c r="A91" s="85"/>
      <c r="B91" s="86"/>
      <c r="C91" s="87"/>
      <c r="D91" s="92" t="s">
        <v>18</v>
      </c>
      <c r="E91" s="89" t="s">
        <v>37</v>
      </c>
      <c r="F91" s="90">
        <v>200</v>
      </c>
      <c r="G91" s="90">
        <v>0</v>
      </c>
      <c r="H91" s="90">
        <v>0</v>
      </c>
      <c r="I91" s="90">
        <v>15</v>
      </c>
      <c r="J91" s="90">
        <v>58</v>
      </c>
      <c r="K91" s="91">
        <v>349</v>
      </c>
      <c r="L91" s="90">
        <v>4.82</v>
      </c>
    </row>
    <row r="92" spans="1:12" s="84" customFormat="1" ht="15" x14ac:dyDescent="0.25">
      <c r="A92" s="85"/>
      <c r="B92" s="86"/>
      <c r="C92" s="87"/>
      <c r="D92" s="92" t="s">
        <v>23</v>
      </c>
      <c r="E92" s="89" t="s">
        <v>36</v>
      </c>
      <c r="F92" s="90">
        <v>60</v>
      </c>
      <c r="G92" s="90">
        <v>4</v>
      </c>
      <c r="H92" s="90">
        <v>0</v>
      </c>
      <c r="I92" s="90">
        <v>28</v>
      </c>
      <c r="J92" s="90">
        <v>133</v>
      </c>
      <c r="K92" s="91">
        <v>1</v>
      </c>
      <c r="L92" s="90">
        <v>5.04</v>
      </c>
    </row>
    <row r="93" spans="1:12" s="84" customFormat="1" ht="15" x14ac:dyDescent="0.25">
      <c r="A93" s="85"/>
      <c r="B93" s="86"/>
      <c r="C93" s="87"/>
      <c r="D93" s="88"/>
      <c r="E93" s="89"/>
      <c r="F93" s="90"/>
      <c r="G93" s="90"/>
      <c r="H93" s="90"/>
      <c r="I93" s="90"/>
      <c r="J93" s="90"/>
      <c r="K93" s="91"/>
      <c r="L93" s="90"/>
    </row>
    <row r="94" spans="1:12" ht="15" x14ac:dyDescent="0.25">
      <c r="A94" s="19"/>
      <c r="B94" s="14"/>
      <c r="C94" s="10"/>
      <c r="D94" s="5"/>
      <c r="E94" s="35"/>
      <c r="F94" s="36"/>
      <c r="G94" s="36"/>
      <c r="H94" s="36"/>
      <c r="I94" s="36"/>
      <c r="J94" s="36"/>
      <c r="K94" s="37"/>
      <c r="L94" s="36"/>
    </row>
    <row r="95" spans="1:12" ht="15" x14ac:dyDescent="0.25">
      <c r="A95" s="20"/>
      <c r="B95" s="16"/>
      <c r="C95" s="7"/>
      <c r="D95" s="17" t="s">
        <v>24</v>
      </c>
      <c r="E95" s="8"/>
      <c r="F95" s="18">
        <f>SUM(F88:F94)</f>
        <v>630</v>
      </c>
      <c r="G95" s="18">
        <f t="shared" ref="G95:J95" si="4">SUM(G88:G94)</f>
        <v>22</v>
      </c>
      <c r="H95" s="18">
        <f t="shared" si="4"/>
        <v>14</v>
      </c>
      <c r="I95" s="18">
        <f t="shared" si="4"/>
        <v>107</v>
      </c>
      <c r="J95" s="18">
        <f t="shared" si="4"/>
        <v>633</v>
      </c>
      <c r="K95" s="21"/>
      <c r="L95" s="18">
        <f t="shared" ref="L95" si="5">SUM(L88:L94)</f>
        <v>105.00000000000001</v>
      </c>
    </row>
    <row r="96" spans="1:12" ht="15" x14ac:dyDescent="0.25">
      <c r="A96" s="56">
        <v>2</v>
      </c>
      <c r="B96" s="53">
        <v>1</v>
      </c>
      <c r="C96" s="57" t="s">
        <v>19</v>
      </c>
      <c r="D96" s="55"/>
      <c r="E96" s="61"/>
      <c r="F96" s="64"/>
      <c r="G96" s="64"/>
      <c r="H96" s="64"/>
      <c r="I96" s="64"/>
      <c r="J96" s="64"/>
      <c r="K96" s="65"/>
      <c r="L96" s="64"/>
    </row>
    <row r="97" spans="1:12" ht="15" x14ac:dyDescent="0.25">
      <c r="A97" s="48"/>
      <c r="B97" s="49"/>
      <c r="C97" s="50"/>
      <c r="D97" s="55"/>
      <c r="E97" s="61"/>
      <c r="F97" s="64"/>
      <c r="G97" s="64"/>
      <c r="H97" s="64"/>
      <c r="I97" s="64"/>
      <c r="J97" s="64"/>
      <c r="K97" s="65"/>
      <c r="L97" s="64"/>
    </row>
    <row r="98" spans="1:12" ht="15" x14ac:dyDescent="0.25">
      <c r="A98" s="48"/>
      <c r="B98" s="49"/>
      <c r="C98" s="50"/>
      <c r="D98" s="55"/>
      <c r="E98" s="61"/>
      <c r="F98" s="64"/>
      <c r="G98" s="64"/>
      <c r="H98" s="64"/>
      <c r="I98" s="64"/>
      <c r="J98" s="64"/>
      <c r="K98" s="65"/>
      <c r="L98" s="64"/>
    </row>
    <row r="99" spans="1:12" ht="15" x14ac:dyDescent="0.25">
      <c r="A99" s="48"/>
      <c r="B99" s="49"/>
      <c r="C99" s="50"/>
      <c r="D99" s="55"/>
      <c r="E99" s="61"/>
      <c r="F99" s="64"/>
      <c r="G99" s="64"/>
      <c r="H99" s="64"/>
      <c r="I99" s="64"/>
      <c r="J99" s="64"/>
      <c r="K99" s="65"/>
      <c r="L99" s="64"/>
    </row>
    <row r="100" spans="1:12" ht="15" x14ac:dyDescent="0.25">
      <c r="A100" s="48"/>
      <c r="B100" s="49"/>
      <c r="C100" s="50"/>
      <c r="D100" s="55"/>
      <c r="E100" s="61"/>
      <c r="F100" s="64"/>
      <c r="G100" s="64"/>
      <c r="H100" s="64"/>
      <c r="I100" s="64"/>
      <c r="J100" s="64"/>
      <c r="K100" s="65"/>
      <c r="L100" s="64"/>
    </row>
    <row r="101" spans="1:12" ht="15" x14ac:dyDescent="0.25">
      <c r="A101" s="48"/>
      <c r="B101" s="49"/>
      <c r="C101" s="50"/>
      <c r="D101" s="55"/>
      <c r="E101" s="45"/>
      <c r="F101" s="46"/>
      <c r="G101" s="46"/>
      <c r="H101" s="46"/>
      <c r="I101" s="46"/>
      <c r="J101" s="46"/>
      <c r="K101" s="47"/>
      <c r="L101" s="64"/>
    </row>
    <row r="102" spans="1:12" ht="15" x14ac:dyDescent="0.25">
      <c r="A102" s="48"/>
      <c r="B102" s="49"/>
      <c r="C102" s="50"/>
      <c r="D102" s="55"/>
      <c r="E102" s="45"/>
      <c r="F102" s="46"/>
      <c r="G102" s="46"/>
      <c r="H102" s="46"/>
      <c r="I102" s="46"/>
      <c r="J102" s="46"/>
      <c r="K102" s="47"/>
      <c r="L102" s="46"/>
    </row>
    <row r="103" spans="1:12" ht="15" x14ac:dyDescent="0.25">
      <c r="A103" s="48"/>
      <c r="B103" s="49"/>
      <c r="C103" s="50"/>
      <c r="D103" s="51"/>
      <c r="E103" s="45"/>
      <c r="F103" s="46"/>
      <c r="G103" s="46"/>
      <c r="H103" s="46"/>
      <c r="I103" s="46"/>
      <c r="J103" s="46"/>
      <c r="K103" s="47"/>
      <c r="L103" s="46"/>
    </row>
    <row r="104" spans="1:12" ht="15" x14ac:dyDescent="0.25">
      <c r="A104" s="48"/>
      <c r="B104" s="49"/>
      <c r="C104" s="50"/>
      <c r="D104" s="51"/>
      <c r="E104" s="45"/>
      <c r="F104" s="46"/>
      <c r="G104" s="46"/>
      <c r="H104" s="46"/>
      <c r="I104" s="46"/>
      <c r="J104" s="46"/>
      <c r="K104" s="47"/>
      <c r="L104" s="46"/>
    </row>
    <row r="105" spans="1:12" ht="15" x14ac:dyDescent="0.25">
      <c r="A105" s="20"/>
      <c r="B105" s="16"/>
      <c r="C105" s="7"/>
      <c r="D105" s="17" t="s">
        <v>24</v>
      </c>
      <c r="E105" s="8"/>
      <c r="F105" s="18">
        <f>SUM(F96:F104)</f>
        <v>0</v>
      </c>
      <c r="G105" s="18">
        <f t="shared" ref="G105:J105" si="6">SUM(G96:G104)</f>
        <v>0</v>
      </c>
      <c r="H105" s="18">
        <f t="shared" si="6"/>
        <v>0</v>
      </c>
      <c r="I105" s="18">
        <f t="shared" si="6"/>
        <v>0</v>
      </c>
      <c r="J105" s="18">
        <f t="shared" si="6"/>
        <v>0</v>
      </c>
      <c r="K105" s="21"/>
      <c r="L105" s="18">
        <f t="shared" ref="L105" si="7">SUM(L96:L104)</f>
        <v>0</v>
      </c>
    </row>
    <row r="106" spans="1:12" ht="15" x14ac:dyDescent="0.2">
      <c r="A106" s="25">
        <f>A88</f>
        <v>2</v>
      </c>
      <c r="B106" s="26">
        <f>B88</f>
        <v>1</v>
      </c>
      <c r="C106" s="103" t="s">
        <v>4</v>
      </c>
      <c r="D106" s="104"/>
      <c r="E106" s="27"/>
      <c r="F106" s="28">
        <f>F95+F105</f>
        <v>630</v>
      </c>
      <c r="G106" s="28">
        <f t="shared" ref="G106" si="8">G95+G105</f>
        <v>22</v>
      </c>
      <c r="H106" s="28">
        <f t="shared" ref="H106" si="9">H95+H105</f>
        <v>14</v>
      </c>
      <c r="I106" s="28">
        <f t="shared" ref="I106" si="10">I95+I105</f>
        <v>107</v>
      </c>
      <c r="J106" s="28">
        <f t="shared" ref="J106:L106" si="11">J95+J105</f>
        <v>633</v>
      </c>
      <c r="K106" s="28"/>
      <c r="L106" s="28">
        <f t="shared" si="11"/>
        <v>105.00000000000001</v>
      </c>
    </row>
    <row r="107" spans="1:12" s="84" customFormat="1" ht="15" x14ac:dyDescent="0.25">
      <c r="A107" s="94">
        <v>2</v>
      </c>
      <c r="B107" s="86">
        <v>2</v>
      </c>
      <c r="C107" s="95" t="s">
        <v>50</v>
      </c>
      <c r="D107" s="80" t="s">
        <v>20</v>
      </c>
      <c r="E107" s="81" t="s">
        <v>68</v>
      </c>
      <c r="F107" s="82">
        <v>70</v>
      </c>
      <c r="G107" s="82">
        <v>1</v>
      </c>
      <c r="H107" s="82">
        <v>3</v>
      </c>
      <c r="I107" s="82">
        <v>8</v>
      </c>
      <c r="J107" s="82">
        <v>61</v>
      </c>
      <c r="K107" s="83">
        <v>54</v>
      </c>
      <c r="L107" s="82">
        <v>8.94</v>
      </c>
    </row>
    <row r="108" spans="1:12" s="84" customFormat="1" ht="15" x14ac:dyDescent="0.25">
      <c r="A108" s="94"/>
      <c r="B108" s="86"/>
      <c r="C108" s="87"/>
      <c r="D108" s="88" t="s">
        <v>22</v>
      </c>
      <c r="E108" s="89" t="s">
        <v>34</v>
      </c>
      <c r="F108" s="90">
        <v>170</v>
      </c>
      <c r="G108" s="90">
        <v>4</v>
      </c>
      <c r="H108" s="90">
        <v>10</v>
      </c>
      <c r="I108" s="90">
        <v>20</v>
      </c>
      <c r="J108" s="90">
        <v>186</v>
      </c>
      <c r="K108" s="91">
        <v>128</v>
      </c>
      <c r="L108" s="90">
        <v>26.55</v>
      </c>
    </row>
    <row r="109" spans="1:12" s="84" customFormat="1" ht="15" x14ac:dyDescent="0.25">
      <c r="A109" s="94"/>
      <c r="B109" s="86"/>
      <c r="C109" s="87"/>
      <c r="D109" s="92" t="s">
        <v>21</v>
      </c>
      <c r="E109" s="89" t="s">
        <v>40</v>
      </c>
      <c r="F109" s="90">
        <v>100</v>
      </c>
      <c r="G109" s="90">
        <v>17</v>
      </c>
      <c r="H109" s="90">
        <v>15</v>
      </c>
      <c r="I109" s="90">
        <v>6</v>
      </c>
      <c r="J109" s="90">
        <v>243</v>
      </c>
      <c r="K109" s="91">
        <v>290</v>
      </c>
      <c r="L109" s="90">
        <v>59.65</v>
      </c>
    </row>
    <row r="110" spans="1:12" s="84" customFormat="1" ht="15" x14ac:dyDescent="0.25">
      <c r="A110" s="94"/>
      <c r="B110" s="86"/>
      <c r="C110" s="87"/>
      <c r="D110" s="92" t="s">
        <v>18</v>
      </c>
      <c r="E110" s="89" t="s">
        <v>37</v>
      </c>
      <c r="F110" s="90">
        <v>200</v>
      </c>
      <c r="G110" s="90">
        <v>0</v>
      </c>
      <c r="H110" s="90">
        <v>0</v>
      </c>
      <c r="I110" s="90">
        <v>30</v>
      </c>
      <c r="J110" s="90">
        <v>122</v>
      </c>
      <c r="K110" s="91">
        <v>402</v>
      </c>
      <c r="L110" s="90">
        <v>4.82</v>
      </c>
    </row>
    <row r="111" spans="1:12" s="84" customFormat="1" ht="15" x14ac:dyDescent="0.25">
      <c r="A111" s="94"/>
      <c r="B111" s="86"/>
      <c r="C111" s="87"/>
      <c r="D111" s="92" t="s">
        <v>23</v>
      </c>
      <c r="E111" s="89" t="s">
        <v>36</v>
      </c>
      <c r="F111" s="90">
        <v>60</v>
      </c>
      <c r="G111" s="90">
        <v>4</v>
      </c>
      <c r="H111" s="90">
        <v>0</v>
      </c>
      <c r="I111" s="90">
        <v>28</v>
      </c>
      <c r="J111" s="90">
        <v>133</v>
      </c>
      <c r="K111" s="91">
        <v>1</v>
      </c>
      <c r="L111" s="90">
        <v>5.04</v>
      </c>
    </row>
    <row r="112" spans="1:12" s="84" customFormat="1" ht="15" x14ac:dyDescent="0.25">
      <c r="A112" s="94"/>
      <c r="B112" s="86"/>
      <c r="C112" s="87"/>
      <c r="D112" s="88"/>
      <c r="E112" s="89"/>
      <c r="F112" s="90"/>
      <c r="G112" s="90"/>
      <c r="H112" s="90"/>
      <c r="I112" s="90"/>
      <c r="J112" s="90"/>
      <c r="K112" s="91"/>
      <c r="L112" s="90"/>
    </row>
    <row r="113" spans="1:12" ht="15" x14ac:dyDescent="0.25">
      <c r="A113" s="13"/>
      <c r="B113" s="14"/>
      <c r="C113" s="10"/>
      <c r="D113" s="5"/>
      <c r="E113" s="35"/>
      <c r="F113" s="36"/>
      <c r="G113" s="36"/>
      <c r="H113" s="36"/>
      <c r="I113" s="36"/>
      <c r="J113" s="36"/>
      <c r="K113" s="37"/>
      <c r="L113" s="36"/>
    </row>
    <row r="114" spans="1:12" ht="15" x14ac:dyDescent="0.25">
      <c r="A114" s="15"/>
      <c r="B114" s="16"/>
      <c r="C114" s="7"/>
      <c r="D114" s="17" t="s">
        <v>24</v>
      </c>
      <c r="E114" s="8"/>
      <c r="F114" s="18">
        <f>SUM(F107:F113)</f>
        <v>600</v>
      </c>
      <c r="G114" s="18">
        <f t="shared" ref="G114:J114" si="12">SUM(G107:G113)</f>
        <v>26</v>
      </c>
      <c r="H114" s="18">
        <f t="shared" si="12"/>
        <v>28</v>
      </c>
      <c r="I114" s="18">
        <f t="shared" si="12"/>
        <v>92</v>
      </c>
      <c r="J114" s="18">
        <f t="shared" si="12"/>
        <v>745</v>
      </c>
      <c r="K114" s="21"/>
      <c r="L114" s="18">
        <f t="shared" ref="L114" si="13">SUM(L107:L113)</f>
        <v>105.00000000000001</v>
      </c>
    </row>
    <row r="115" spans="1:12" ht="15" x14ac:dyDescent="0.25">
      <c r="A115" s="53">
        <f>A107</f>
        <v>2</v>
      </c>
      <c r="B115" s="53">
        <v>2</v>
      </c>
      <c r="C115" s="54" t="s">
        <v>19</v>
      </c>
      <c r="D115" s="55"/>
      <c r="E115" s="61"/>
      <c r="F115" s="64"/>
      <c r="G115" s="64"/>
      <c r="H115" s="64"/>
      <c r="I115" s="64"/>
      <c r="J115" s="64"/>
      <c r="K115" s="65"/>
      <c r="L115" s="64"/>
    </row>
    <row r="116" spans="1:12" ht="15" x14ac:dyDescent="0.25">
      <c r="A116" s="52"/>
      <c r="B116" s="49"/>
      <c r="C116" s="50"/>
      <c r="D116" s="55"/>
      <c r="E116" s="61"/>
      <c r="F116" s="64"/>
      <c r="G116" s="64"/>
      <c r="H116" s="64"/>
      <c r="I116" s="64"/>
      <c r="J116" s="64"/>
      <c r="K116" s="65"/>
      <c r="L116" s="64"/>
    </row>
    <row r="117" spans="1:12" ht="15" x14ac:dyDescent="0.25">
      <c r="A117" s="52"/>
      <c r="B117" s="49"/>
      <c r="C117" s="50"/>
      <c r="D117" s="55"/>
      <c r="E117" s="61"/>
      <c r="F117" s="64"/>
      <c r="G117" s="64"/>
      <c r="H117" s="64"/>
      <c r="I117" s="64"/>
      <c r="J117" s="64"/>
      <c r="K117" s="65"/>
      <c r="L117" s="64"/>
    </row>
    <row r="118" spans="1:12" ht="15" x14ac:dyDescent="0.25">
      <c r="A118" s="52"/>
      <c r="B118" s="49"/>
      <c r="C118" s="50"/>
      <c r="D118" s="55"/>
      <c r="E118" s="61"/>
      <c r="F118" s="64"/>
      <c r="G118" s="64"/>
      <c r="H118" s="64"/>
      <c r="I118" s="64"/>
      <c r="J118" s="64"/>
      <c r="K118" s="65"/>
      <c r="L118" s="64"/>
    </row>
    <row r="119" spans="1:12" ht="15" x14ac:dyDescent="0.25">
      <c r="A119" s="52"/>
      <c r="B119" s="49"/>
      <c r="C119" s="50"/>
      <c r="D119" s="55"/>
      <c r="E119" s="61"/>
      <c r="F119" s="64"/>
      <c r="G119" s="64"/>
      <c r="H119" s="64"/>
      <c r="I119" s="64"/>
      <c r="J119" s="64"/>
      <c r="K119" s="65"/>
      <c r="L119" s="64"/>
    </row>
    <row r="120" spans="1:12" ht="15" x14ac:dyDescent="0.25">
      <c r="A120" s="52"/>
      <c r="B120" s="49"/>
      <c r="C120" s="50"/>
      <c r="D120" s="55"/>
      <c r="E120" s="45"/>
      <c r="F120" s="46"/>
      <c r="G120" s="46"/>
      <c r="H120" s="46"/>
      <c r="I120" s="46"/>
      <c r="J120" s="46"/>
      <c r="K120" s="47"/>
      <c r="L120" s="64"/>
    </row>
    <row r="121" spans="1:12" ht="15" x14ac:dyDescent="0.25">
      <c r="A121" s="52"/>
      <c r="B121" s="49"/>
      <c r="C121" s="50"/>
      <c r="D121" s="55"/>
      <c r="E121" s="45"/>
      <c r="F121" s="46"/>
      <c r="G121" s="46"/>
      <c r="H121" s="46"/>
      <c r="I121" s="46"/>
      <c r="J121" s="46"/>
      <c r="K121" s="47"/>
      <c r="L121" s="46"/>
    </row>
    <row r="122" spans="1:12" ht="15" x14ac:dyDescent="0.25">
      <c r="A122" s="52"/>
      <c r="B122" s="49"/>
      <c r="C122" s="50"/>
      <c r="D122" s="51"/>
      <c r="E122" s="45"/>
      <c r="F122" s="46"/>
      <c r="G122" s="46"/>
      <c r="H122" s="46"/>
      <c r="I122" s="46"/>
      <c r="J122" s="46"/>
      <c r="K122" s="47"/>
      <c r="L122" s="46"/>
    </row>
    <row r="123" spans="1:12" ht="15" x14ac:dyDescent="0.25">
      <c r="A123" s="52"/>
      <c r="B123" s="49"/>
      <c r="C123" s="50"/>
      <c r="D123" s="51"/>
      <c r="E123" s="45"/>
      <c r="F123" s="46"/>
      <c r="G123" s="46"/>
      <c r="H123" s="46"/>
      <c r="I123" s="46"/>
      <c r="J123" s="46"/>
      <c r="K123" s="47"/>
      <c r="L123" s="46"/>
    </row>
    <row r="124" spans="1:12" ht="15" x14ac:dyDescent="0.25">
      <c r="A124" s="15"/>
      <c r="B124" s="16"/>
      <c r="C124" s="7"/>
      <c r="D124" s="17" t="s">
        <v>24</v>
      </c>
      <c r="E124" s="8"/>
      <c r="F124" s="18">
        <f>SUM(F115:F123)</f>
        <v>0</v>
      </c>
      <c r="G124" s="18">
        <f t="shared" ref="G124:J124" si="14">SUM(G115:G123)</f>
        <v>0</v>
      </c>
      <c r="H124" s="18">
        <f t="shared" si="14"/>
        <v>0</v>
      </c>
      <c r="I124" s="18">
        <f t="shared" si="14"/>
        <v>0</v>
      </c>
      <c r="J124" s="18">
        <f t="shared" si="14"/>
        <v>0</v>
      </c>
      <c r="K124" s="21"/>
      <c r="L124" s="18">
        <f t="shared" ref="L124" si="15">SUM(L115:L123)</f>
        <v>0</v>
      </c>
    </row>
    <row r="125" spans="1:12" ht="15" x14ac:dyDescent="0.2">
      <c r="A125" s="29">
        <f>A107</f>
        <v>2</v>
      </c>
      <c r="B125" s="29">
        <f>B107</f>
        <v>2</v>
      </c>
      <c r="C125" s="103" t="s">
        <v>4</v>
      </c>
      <c r="D125" s="104"/>
      <c r="E125" s="27"/>
      <c r="F125" s="28">
        <f>F114+F124</f>
        <v>600</v>
      </c>
      <c r="G125" s="28">
        <f t="shared" ref="G125" si="16">G114+G124</f>
        <v>26</v>
      </c>
      <c r="H125" s="28">
        <f t="shared" ref="H125" si="17">H114+H124</f>
        <v>28</v>
      </c>
      <c r="I125" s="28">
        <f t="shared" ref="I125" si="18">I114+I124</f>
        <v>92</v>
      </c>
      <c r="J125" s="28">
        <f t="shared" ref="J125:L125" si="19">J114+J124</f>
        <v>745</v>
      </c>
      <c r="K125" s="28"/>
      <c r="L125" s="28">
        <f t="shared" si="19"/>
        <v>105.00000000000001</v>
      </c>
    </row>
    <row r="126" spans="1:12" s="84" customFormat="1" ht="15" x14ac:dyDescent="0.25">
      <c r="A126" s="77">
        <v>2</v>
      </c>
      <c r="B126" s="78">
        <v>3</v>
      </c>
      <c r="C126" s="95" t="s">
        <v>50</v>
      </c>
      <c r="D126" s="80" t="s">
        <v>22</v>
      </c>
      <c r="E126" s="81" t="s">
        <v>46</v>
      </c>
      <c r="F126" s="82">
        <v>200</v>
      </c>
      <c r="G126" s="82">
        <v>18</v>
      </c>
      <c r="H126" s="82">
        <v>20</v>
      </c>
      <c r="I126" s="82">
        <v>18</v>
      </c>
      <c r="J126" s="82">
        <v>322</v>
      </c>
      <c r="K126" s="83">
        <v>260</v>
      </c>
      <c r="L126" s="82">
        <v>69.349999999999994</v>
      </c>
    </row>
    <row r="127" spans="1:12" s="84" customFormat="1" ht="15" x14ac:dyDescent="0.25">
      <c r="A127" s="85"/>
      <c r="B127" s="86"/>
      <c r="C127" s="87"/>
      <c r="D127" s="88" t="s">
        <v>18</v>
      </c>
      <c r="E127" s="89" t="s">
        <v>43</v>
      </c>
      <c r="F127" s="90">
        <v>200</v>
      </c>
      <c r="G127" s="90">
        <v>0</v>
      </c>
      <c r="H127" s="90">
        <v>0</v>
      </c>
      <c r="I127" s="90">
        <v>16</v>
      </c>
      <c r="J127" s="90">
        <v>67</v>
      </c>
      <c r="K127" s="91">
        <v>431</v>
      </c>
      <c r="L127" s="90">
        <v>2.46</v>
      </c>
    </row>
    <row r="128" spans="1:12" s="84" customFormat="1" ht="15.75" customHeight="1" x14ac:dyDescent="0.25">
      <c r="A128" s="85"/>
      <c r="B128" s="86"/>
      <c r="C128" s="87"/>
      <c r="D128" s="92" t="s">
        <v>23</v>
      </c>
      <c r="E128" s="89" t="s">
        <v>36</v>
      </c>
      <c r="F128" s="90">
        <v>60</v>
      </c>
      <c r="G128" s="90">
        <v>4</v>
      </c>
      <c r="H128" s="90">
        <v>0</v>
      </c>
      <c r="I128" s="90">
        <v>28</v>
      </c>
      <c r="J128" s="90">
        <v>133</v>
      </c>
      <c r="K128" s="91">
        <v>1</v>
      </c>
      <c r="L128" s="90">
        <v>5.04</v>
      </c>
    </row>
    <row r="129" spans="1:12" s="84" customFormat="1" ht="15" x14ac:dyDescent="0.25">
      <c r="A129" s="85"/>
      <c r="B129" s="86"/>
      <c r="C129" s="87"/>
      <c r="D129" s="92" t="s">
        <v>54</v>
      </c>
      <c r="E129" s="89" t="s">
        <v>47</v>
      </c>
      <c r="F129" s="90">
        <v>110</v>
      </c>
      <c r="G129" s="90">
        <v>7</v>
      </c>
      <c r="H129" s="90">
        <v>6</v>
      </c>
      <c r="I129" s="90">
        <v>52</v>
      </c>
      <c r="J129" s="90">
        <v>294</v>
      </c>
      <c r="K129" s="91">
        <v>444</v>
      </c>
      <c r="L129" s="90">
        <v>28.15</v>
      </c>
    </row>
    <row r="130" spans="1:12" s="84" customFormat="1" ht="15" x14ac:dyDescent="0.25">
      <c r="A130" s="85"/>
      <c r="B130" s="86"/>
      <c r="C130" s="87"/>
      <c r="D130" s="88"/>
      <c r="E130" s="89"/>
      <c r="F130" s="90"/>
      <c r="G130" s="90"/>
      <c r="H130" s="90"/>
      <c r="I130" s="90"/>
      <c r="J130" s="90"/>
      <c r="K130" s="91"/>
      <c r="L130" s="90"/>
    </row>
    <row r="131" spans="1:12" ht="15" x14ac:dyDescent="0.25">
      <c r="A131" s="19"/>
      <c r="B131" s="14"/>
      <c r="C131" s="10"/>
      <c r="D131" s="5"/>
      <c r="E131" s="35"/>
      <c r="F131" s="36"/>
      <c r="G131" s="36"/>
      <c r="H131" s="36"/>
      <c r="I131" s="36"/>
      <c r="J131" s="36"/>
      <c r="K131" s="37"/>
      <c r="L131" s="36"/>
    </row>
    <row r="132" spans="1:12" ht="15" x14ac:dyDescent="0.25">
      <c r="A132" s="20"/>
      <c r="B132" s="16"/>
      <c r="C132" s="7"/>
      <c r="D132" s="17" t="s">
        <v>24</v>
      </c>
      <c r="E132" s="8"/>
      <c r="F132" s="18">
        <f>SUM(F126:F131)</f>
        <v>570</v>
      </c>
      <c r="G132" s="18">
        <f>SUM(G126:G131)</f>
        <v>29</v>
      </c>
      <c r="H132" s="18">
        <f>SUM(H126:H131)</f>
        <v>26</v>
      </c>
      <c r="I132" s="18">
        <f>SUM(I126:I131)</f>
        <v>114</v>
      </c>
      <c r="J132" s="18">
        <f>SUM(J126:J131)</f>
        <v>816</v>
      </c>
      <c r="K132" s="21"/>
      <c r="L132" s="18">
        <f>SUM(L126:L131)</f>
        <v>105</v>
      </c>
    </row>
    <row r="133" spans="1:12" ht="15" x14ac:dyDescent="0.25">
      <c r="A133" s="19">
        <v>2</v>
      </c>
      <c r="B133" s="14">
        <v>3</v>
      </c>
      <c r="C133" s="10"/>
      <c r="D133" s="55"/>
      <c r="E133" s="61"/>
      <c r="F133" s="64"/>
      <c r="G133" s="64"/>
      <c r="H133" s="64"/>
      <c r="I133" s="64"/>
      <c r="J133" s="64"/>
      <c r="K133" s="65"/>
      <c r="L133" s="64"/>
    </row>
    <row r="134" spans="1:12" ht="15" x14ac:dyDescent="0.25">
      <c r="A134" s="19"/>
      <c r="B134" s="14"/>
      <c r="C134" s="10"/>
      <c r="D134" s="55"/>
      <c r="E134" s="61"/>
      <c r="F134" s="64"/>
      <c r="G134" s="64"/>
      <c r="H134" s="64"/>
      <c r="I134" s="64"/>
      <c r="J134" s="64"/>
      <c r="K134" s="65"/>
      <c r="L134" s="64"/>
    </row>
    <row r="135" spans="1:12" ht="15" x14ac:dyDescent="0.25">
      <c r="A135" s="19"/>
      <c r="B135" s="14"/>
      <c r="C135" s="10"/>
      <c r="D135" s="55"/>
      <c r="E135" s="61"/>
      <c r="F135" s="64"/>
      <c r="G135" s="64"/>
      <c r="H135" s="64"/>
      <c r="I135" s="64"/>
      <c r="J135" s="64"/>
      <c r="K135" s="65"/>
      <c r="L135" s="64"/>
    </row>
    <row r="136" spans="1:12" ht="15" x14ac:dyDescent="0.25">
      <c r="A136" s="19"/>
      <c r="B136" s="14"/>
      <c r="C136" s="10"/>
      <c r="D136" s="55"/>
      <c r="E136" s="61"/>
      <c r="F136" s="64"/>
      <c r="G136" s="64"/>
      <c r="H136" s="64"/>
      <c r="I136" s="64"/>
      <c r="J136" s="64"/>
      <c r="K136" s="65"/>
      <c r="L136" s="64"/>
    </row>
    <row r="137" spans="1:12" ht="15" x14ac:dyDescent="0.25">
      <c r="A137" s="19"/>
      <c r="B137" s="14"/>
      <c r="C137" s="10"/>
      <c r="D137" s="55"/>
      <c r="E137" s="35"/>
      <c r="F137" s="36"/>
      <c r="G137" s="36"/>
      <c r="H137" s="36"/>
      <c r="I137" s="36"/>
      <c r="J137" s="36"/>
      <c r="K137" s="37"/>
      <c r="L137" s="64"/>
    </row>
    <row r="138" spans="1:12" ht="15" x14ac:dyDescent="0.25">
      <c r="A138" s="19"/>
      <c r="B138" s="14"/>
      <c r="C138" s="10"/>
      <c r="D138" s="55"/>
      <c r="E138" s="35"/>
      <c r="F138" s="36"/>
      <c r="G138" s="36"/>
      <c r="H138" s="36"/>
      <c r="I138" s="36"/>
      <c r="J138" s="36"/>
      <c r="K138" s="37"/>
      <c r="L138" s="36"/>
    </row>
    <row r="139" spans="1:12" ht="15" x14ac:dyDescent="0.25">
      <c r="A139" s="19"/>
      <c r="B139" s="14"/>
      <c r="C139" s="10"/>
      <c r="D139" s="5"/>
      <c r="E139" s="35"/>
      <c r="F139" s="36"/>
      <c r="G139" s="36"/>
      <c r="H139" s="36"/>
      <c r="I139" s="36"/>
      <c r="J139" s="36"/>
      <c r="K139" s="37"/>
      <c r="L139" s="36"/>
    </row>
    <row r="140" spans="1:12" ht="15" x14ac:dyDescent="0.25">
      <c r="A140" s="19"/>
      <c r="B140" s="14"/>
      <c r="C140" s="10"/>
      <c r="D140" s="5"/>
      <c r="E140" s="35"/>
      <c r="F140" s="36"/>
      <c r="G140" s="36"/>
      <c r="H140" s="36"/>
      <c r="I140" s="36"/>
      <c r="J140" s="36"/>
      <c r="K140" s="37"/>
      <c r="L140" s="36"/>
    </row>
    <row r="141" spans="1:12" ht="15" x14ac:dyDescent="0.25">
      <c r="A141" s="20"/>
      <c r="B141" s="16"/>
      <c r="C141" s="7"/>
      <c r="D141" s="17" t="s">
        <v>24</v>
      </c>
      <c r="E141" s="8"/>
      <c r="F141" s="18">
        <f>SUM(F133:F140)</f>
        <v>0</v>
      </c>
      <c r="G141" s="18">
        <f>SUM(G133:G140)</f>
        <v>0</v>
      </c>
      <c r="H141" s="18">
        <f>SUM(H133:H140)</f>
        <v>0</v>
      </c>
      <c r="I141" s="18">
        <f>SUM(I133:I140)</f>
        <v>0</v>
      </c>
      <c r="J141" s="18">
        <f>SUM(J133:J140)</f>
        <v>0</v>
      </c>
      <c r="K141" s="21"/>
      <c r="L141" s="18">
        <f>SUM(L133:L140)</f>
        <v>0</v>
      </c>
    </row>
    <row r="142" spans="1:12" ht="15.75" thickBot="1" x14ac:dyDescent="0.25">
      <c r="A142" s="25">
        <f>A126</f>
        <v>2</v>
      </c>
      <c r="B142" s="26">
        <f>B126</f>
        <v>3</v>
      </c>
      <c r="C142" s="103" t="s">
        <v>4</v>
      </c>
      <c r="D142" s="104"/>
      <c r="E142" s="27"/>
      <c r="F142" s="28">
        <f>F132+F141</f>
        <v>570</v>
      </c>
      <c r="G142" s="28">
        <f>G132+G141</f>
        <v>29</v>
      </c>
      <c r="H142" s="28">
        <f>H132+H141</f>
        <v>26</v>
      </c>
      <c r="I142" s="28">
        <f>I132+I141</f>
        <v>114</v>
      </c>
      <c r="J142" s="28">
        <f>J132+J141</f>
        <v>816</v>
      </c>
      <c r="K142" s="28"/>
      <c r="L142" s="28">
        <f>L132+L141</f>
        <v>105</v>
      </c>
    </row>
    <row r="143" spans="1:12" s="84" customFormat="1" ht="15" x14ac:dyDescent="0.25">
      <c r="A143" s="77">
        <v>2</v>
      </c>
      <c r="B143" s="78">
        <v>4</v>
      </c>
      <c r="C143" s="95" t="s">
        <v>50</v>
      </c>
      <c r="D143" s="80" t="s">
        <v>20</v>
      </c>
      <c r="E143" s="81" t="s">
        <v>49</v>
      </c>
      <c r="F143" s="82">
        <v>75</v>
      </c>
      <c r="G143" s="82">
        <v>1</v>
      </c>
      <c r="H143" s="82">
        <v>3</v>
      </c>
      <c r="I143" s="82">
        <v>6</v>
      </c>
      <c r="J143" s="82">
        <v>59</v>
      </c>
      <c r="K143" s="83">
        <v>30</v>
      </c>
      <c r="L143" s="82">
        <v>21.32</v>
      </c>
    </row>
    <row r="144" spans="1:12" s="84" customFormat="1" ht="15" x14ac:dyDescent="0.25">
      <c r="A144" s="85"/>
      <c r="B144" s="86"/>
      <c r="C144" s="87"/>
      <c r="D144" s="96" t="s">
        <v>21</v>
      </c>
      <c r="E144" s="97" t="s">
        <v>48</v>
      </c>
      <c r="F144" s="98">
        <v>120</v>
      </c>
      <c r="G144" s="98">
        <v>15</v>
      </c>
      <c r="H144" s="98">
        <v>14</v>
      </c>
      <c r="I144" s="98">
        <v>9</v>
      </c>
      <c r="J144" s="98">
        <v>235</v>
      </c>
      <c r="K144" s="99">
        <v>272</v>
      </c>
      <c r="L144" s="98">
        <v>62.59</v>
      </c>
    </row>
    <row r="145" spans="1:12" s="84" customFormat="1" ht="15" x14ac:dyDescent="0.25">
      <c r="A145" s="85"/>
      <c r="B145" s="86"/>
      <c r="C145" s="87"/>
      <c r="D145" s="88" t="s">
        <v>22</v>
      </c>
      <c r="E145" s="89" t="s">
        <v>42</v>
      </c>
      <c r="F145" s="90">
        <v>200</v>
      </c>
      <c r="G145" s="90">
        <v>7</v>
      </c>
      <c r="H145" s="90">
        <v>6</v>
      </c>
      <c r="I145" s="90">
        <v>47</v>
      </c>
      <c r="J145" s="90">
        <v>271</v>
      </c>
      <c r="K145" s="91">
        <v>331</v>
      </c>
      <c r="L145" s="90">
        <v>11.75</v>
      </c>
    </row>
    <row r="146" spans="1:12" s="84" customFormat="1" ht="15" x14ac:dyDescent="0.25">
      <c r="A146" s="85"/>
      <c r="B146" s="86"/>
      <c r="C146" s="87"/>
      <c r="D146" s="92" t="s">
        <v>18</v>
      </c>
      <c r="E146" s="89" t="s">
        <v>38</v>
      </c>
      <c r="F146" s="90">
        <v>200</v>
      </c>
      <c r="G146" s="90">
        <v>0</v>
      </c>
      <c r="H146" s="90">
        <v>0</v>
      </c>
      <c r="I146" s="90">
        <v>28</v>
      </c>
      <c r="J146" s="90">
        <v>113</v>
      </c>
      <c r="K146" s="91">
        <v>411</v>
      </c>
      <c r="L146" s="90">
        <v>4.3</v>
      </c>
    </row>
    <row r="147" spans="1:12" s="84" customFormat="1" ht="15" x14ac:dyDescent="0.25">
      <c r="A147" s="85"/>
      <c r="B147" s="86"/>
      <c r="C147" s="87"/>
      <c r="D147" s="92" t="s">
        <v>23</v>
      </c>
      <c r="E147" s="89" t="s">
        <v>36</v>
      </c>
      <c r="F147" s="90">
        <v>60</v>
      </c>
      <c r="G147" s="90">
        <v>4</v>
      </c>
      <c r="H147" s="90">
        <v>0</v>
      </c>
      <c r="I147" s="90">
        <v>28</v>
      </c>
      <c r="J147" s="90">
        <v>133</v>
      </c>
      <c r="K147" s="91">
        <v>1</v>
      </c>
      <c r="L147" s="90">
        <v>5.04</v>
      </c>
    </row>
    <row r="148" spans="1:12" ht="15" x14ac:dyDescent="0.25">
      <c r="A148" s="20"/>
      <c r="B148" s="16"/>
      <c r="C148" s="7"/>
      <c r="D148" s="17" t="s">
        <v>24</v>
      </c>
      <c r="E148" s="8"/>
      <c r="F148" s="18">
        <f>SUM(F143:F147)</f>
        <v>655</v>
      </c>
      <c r="G148" s="18">
        <f>SUM(G143:G147)</f>
        <v>27</v>
      </c>
      <c r="H148" s="18">
        <f>SUM(H143:H147)</f>
        <v>23</v>
      </c>
      <c r="I148" s="18">
        <f>SUM(I143:I147)</f>
        <v>118</v>
      </c>
      <c r="J148" s="18">
        <f>SUM(J143:J147)</f>
        <v>811</v>
      </c>
      <c r="K148" s="21"/>
      <c r="L148" s="18">
        <f>SUM(L143:L147)</f>
        <v>105</v>
      </c>
    </row>
    <row r="149" spans="1:12" ht="15" x14ac:dyDescent="0.25">
      <c r="A149" s="22">
        <v>2</v>
      </c>
      <c r="B149" s="12">
        <v>4</v>
      </c>
      <c r="C149" s="9" t="s">
        <v>19</v>
      </c>
      <c r="D149" s="6"/>
      <c r="E149" s="35"/>
      <c r="F149" s="36"/>
      <c r="G149" s="36"/>
      <c r="H149" s="36"/>
      <c r="I149" s="36"/>
      <c r="J149" s="36"/>
      <c r="K149" s="37"/>
      <c r="L149" s="36"/>
    </row>
    <row r="150" spans="1:12" ht="15" x14ac:dyDescent="0.25">
      <c r="A150" s="19"/>
      <c r="B150" s="14"/>
      <c r="C150" s="10"/>
      <c r="D150" s="6"/>
      <c r="E150" s="35"/>
      <c r="F150" s="36"/>
      <c r="G150" s="36"/>
      <c r="H150" s="36"/>
      <c r="I150" s="36"/>
      <c r="J150" s="36"/>
      <c r="K150" s="37"/>
      <c r="L150" s="36"/>
    </row>
    <row r="151" spans="1:12" ht="15" x14ac:dyDescent="0.25">
      <c r="A151" s="19"/>
      <c r="B151" s="14"/>
      <c r="C151" s="10"/>
      <c r="D151" s="6"/>
      <c r="E151" s="35"/>
      <c r="F151" s="36"/>
      <c r="G151" s="36"/>
      <c r="H151" s="36"/>
      <c r="I151" s="36"/>
      <c r="J151" s="36"/>
      <c r="K151" s="37"/>
      <c r="L151" s="36"/>
    </row>
    <row r="152" spans="1:12" ht="15" x14ac:dyDescent="0.25">
      <c r="A152" s="19"/>
      <c r="B152" s="14"/>
      <c r="C152" s="10"/>
      <c r="D152" s="6"/>
      <c r="E152" s="35"/>
      <c r="F152" s="36"/>
      <c r="G152" s="36"/>
      <c r="H152" s="36"/>
      <c r="I152" s="36"/>
      <c r="J152" s="36"/>
      <c r="K152" s="37"/>
      <c r="L152" s="36"/>
    </row>
    <row r="153" spans="1:12" ht="15" x14ac:dyDescent="0.25">
      <c r="A153" s="19"/>
      <c r="B153" s="14"/>
      <c r="C153" s="10"/>
      <c r="D153" s="6"/>
      <c r="E153" s="35"/>
      <c r="F153" s="36"/>
      <c r="G153" s="36"/>
      <c r="H153" s="36"/>
      <c r="I153" s="36"/>
      <c r="J153" s="36"/>
      <c r="K153" s="37"/>
      <c r="L153" s="36"/>
    </row>
    <row r="154" spans="1:12" ht="15" x14ac:dyDescent="0.25">
      <c r="A154" s="19"/>
      <c r="B154" s="14"/>
      <c r="C154" s="10"/>
      <c r="D154" s="6"/>
      <c r="E154" s="35"/>
      <c r="F154" s="36"/>
      <c r="G154" s="36"/>
      <c r="H154" s="36"/>
      <c r="I154" s="36"/>
      <c r="J154" s="36"/>
      <c r="K154" s="37"/>
      <c r="L154" s="36"/>
    </row>
    <row r="155" spans="1:12" ht="15" x14ac:dyDescent="0.25">
      <c r="A155" s="19"/>
      <c r="B155" s="14"/>
      <c r="C155" s="10"/>
      <c r="D155" s="6"/>
      <c r="E155" s="35"/>
      <c r="F155" s="36"/>
      <c r="G155" s="36"/>
      <c r="H155" s="36"/>
      <c r="I155" s="36"/>
      <c r="J155" s="36"/>
      <c r="K155" s="37"/>
      <c r="L155" s="36"/>
    </row>
    <row r="156" spans="1:12" ht="15" x14ac:dyDescent="0.25">
      <c r="A156" s="19"/>
      <c r="B156" s="14"/>
      <c r="C156" s="10"/>
      <c r="D156" s="6"/>
      <c r="E156" s="35"/>
      <c r="F156" s="36"/>
      <c r="G156" s="36"/>
      <c r="H156" s="36"/>
      <c r="I156" s="36"/>
      <c r="J156" s="36"/>
      <c r="K156" s="37"/>
      <c r="L156" s="36"/>
    </row>
    <row r="157" spans="1:12" ht="15" x14ac:dyDescent="0.25">
      <c r="A157" s="19"/>
      <c r="B157" s="14"/>
      <c r="C157" s="10"/>
      <c r="D157" s="5"/>
      <c r="E157" s="35"/>
      <c r="F157" s="36"/>
      <c r="G157" s="36"/>
      <c r="H157" s="36"/>
      <c r="I157" s="36"/>
      <c r="J157" s="36"/>
      <c r="K157" s="37"/>
      <c r="L157" s="36"/>
    </row>
    <row r="158" spans="1:12" ht="15" x14ac:dyDescent="0.25">
      <c r="A158" s="19"/>
      <c r="B158" s="14"/>
      <c r="C158" s="10"/>
      <c r="D158" s="5"/>
      <c r="E158" s="35"/>
      <c r="F158" s="36"/>
      <c r="G158" s="36"/>
      <c r="H158" s="36"/>
      <c r="I158" s="36"/>
      <c r="J158" s="36"/>
      <c r="K158" s="37"/>
      <c r="L158" s="36"/>
    </row>
    <row r="159" spans="1:12" ht="15" x14ac:dyDescent="0.25">
      <c r="A159" s="20"/>
      <c r="B159" s="16"/>
      <c r="C159" s="7"/>
      <c r="D159" s="17" t="s">
        <v>24</v>
      </c>
      <c r="E159" s="8"/>
      <c r="F159" s="18">
        <f>SUM(F149:F158)</f>
        <v>0</v>
      </c>
      <c r="G159" s="18">
        <f t="shared" ref="G159:J159" si="20">SUM(G149:G158)</f>
        <v>0</v>
      </c>
      <c r="H159" s="18">
        <f t="shared" si="20"/>
        <v>0</v>
      </c>
      <c r="I159" s="18">
        <f t="shared" si="20"/>
        <v>0</v>
      </c>
      <c r="J159" s="18">
        <f t="shared" si="20"/>
        <v>0</v>
      </c>
      <c r="K159" s="21"/>
      <c r="L159" s="18">
        <f t="shared" ref="L159" si="21">SUM(L149:L158)</f>
        <v>0</v>
      </c>
    </row>
    <row r="160" spans="1:12" ht="15" x14ac:dyDescent="0.2">
      <c r="A160" s="25">
        <f>A143</f>
        <v>2</v>
      </c>
      <c r="B160" s="26">
        <f>B143</f>
        <v>4</v>
      </c>
      <c r="C160" s="103" t="s">
        <v>4</v>
      </c>
      <c r="D160" s="104"/>
      <c r="E160" s="27"/>
      <c r="F160" s="28">
        <f>F148+F159</f>
        <v>655</v>
      </c>
      <c r="G160" s="28">
        <f>G148+G159</f>
        <v>27</v>
      </c>
      <c r="H160" s="28">
        <f>H148+H159</f>
        <v>23</v>
      </c>
      <c r="I160" s="28">
        <f>I148+I159</f>
        <v>118</v>
      </c>
      <c r="J160" s="28">
        <f>J148+J159</f>
        <v>811</v>
      </c>
      <c r="K160" s="28"/>
      <c r="L160" s="28">
        <f>L148+L159</f>
        <v>105</v>
      </c>
    </row>
    <row r="161" spans="1:12" s="84" customFormat="1" ht="15" x14ac:dyDescent="0.25">
      <c r="A161" s="77">
        <v>2</v>
      </c>
      <c r="B161" s="78">
        <v>5</v>
      </c>
      <c r="C161" s="95" t="s">
        <v>50</v>
      </c>
      <c r="D161" s="80" t="s">
        <v>22</v>
      </c>
      <c r="E161" s="81" t="s">
        <v>33</v>
      </c>
      <c r="F161" s="82">
        <v>180</v>
      </c>
      <c r="G161" s="82">
        <v>5</v>
      </c>
      <c r="H161" s="82">
        <v>6</v>
      </c>
      <c r="I161" s="82">
        <v>50</v>
      </c>
      <c r="J161" s="82">
        <v>247</v>
      </c>
      <c r="K161" s="83">
        <v>232</v>
      </c>
      <c r="L161" s="82">
        <v>15.62</v>
      </c>
    </row>
    <row r="162" spans="1:12" s="84" customFormat="1" ht="15" x14ac:dyDescent="0.25">
      <c r="A162" s="85"/>
      <c r="B162" s="86"/>
      <c r="C162" s="87"/>
      <c r="D162" s="88" t="s">
        <v>21</v>
      </c>
      <c r="E162" s="89" t="s">
        <v>39</v>
      </c>
      <c r="F162" s="90">
        <v>90</v>
      </c>
      <c r="G162" s="90">
        <v>14</v>
      </c>
      <c r="H162" s="90">
        <v>14</v>
      </c>
      <c r="I162" s="90">
        <v>3</v>
      </c>
      <c r="J162" s="90">
        <v>189</v>
      </c>
      <c r="K162" s="91">
        <v>246</v>
      </c>
      <c r="L162" s="90">
        <v>63.33</v>
      </c>
    </row>
    <row r="163" spans="1:12" s="84" customFormat="1" ht="15" x14ac:dyDescent="0.25">
      <c r="A163" s="85"/>
      <c r="B163" s="86"/>
      <c r="C163" s="87"/>
      <c r="D163" s="92" t="s">
        <v>18</v>
      </c>
      <c r="E163" s="89" t="s">
        <v>43</v>
      </c>
      <c r="F163" s="90">
        <v>200</v>
      </c>
      <c r="G163" s="90">
        <v>0</v>
      </c>
      <c r="H163" s="90">
        <v>0</v>
      </c>
      <c r="I163" s="90">
        <v>16</v>
      </c>
      <c r="J163" s="90">
        <v>67</v>
      </c>
      <c r="K163" s="91">
        <v>431</v>
      </c>
      <c r="L163" s="90">
        <v>2.46</v>
      </c>
    </row>
    <row r="164" spans="1:12" s="84" customFormat="1" ht="15" x14ac:dyDescent="0.25">
      <c r="A164" s="85"/>
      <c r="B164" s="86"/>
      <c r="C164" s="87"/>
      <c r="D164" s="92" t="s">
        <v>23</v>
      </c>
      <c r="E164" s="89" t="s">
        <v>36</v>
      </c>
      <c r="F164" s="90">
        <v>60</v>
      </c>
      <c r="G164" s="90">
        <v>4</v>
      </c>
      <c r="H164" s="90">
        <v>0</v>
      </c>
      <c r="I164" s="90">
        <v>28</v>
      </c>
      <c r="J164" s="90">
        <v>133</v>
      </c>
      <c r="K164" s="91">
        <v>1</v>
      </c>
      <c r="L164" s="90">
        <v>5.04</v>
      </c>
    </row>
    <row r="165" spans="1:12" s="84" customFormat="1" ht="15" x14ac:dyDescent="0.25">
      <c r="A165" s="85"/>
      <c r="B165" s="86"/>
      <c r="C165" s="87"/>
      <c r="D165" s="88" t="s">
        <v>54</v>
      </c>
      <c r="E165" s="89" t="s">
        <v>41</v>
      </c>
      <c r="F165" s="90">
        <v>70</v>
      </c>
      <c r="G165" s="90">
        <v>4</v>
      </c>
      <c r="H165" s="90">
        <v>5</v>
      </c>
      <c r="I165" s="90">
        <v>50</v>
      </c>
      <c r="J165" s="90">
        <v>261</v>
      </c>
      <c r="K165" s="91">
        <v>418</v>
      </c>
      <c r="L165" s="90">
        <v>18.55</v>
      </c>
    </row>
    <row r="166" spans="1:12" s="84" customFormat="1" ht="15" x14ac:dyDescent="0.25">
      <c r="A166" s="85"/>
      <c r="B166" s="86"/>
      <c r="C166" s="87"/>
      <c r="D166" s="88"/>
      <c r="E166" s="89"/>
      <c r="F166" s="90"/>
      <c r="G166" s="90"/>
      <c r="H166" s="90"/>
      <c r="I166" s="90"/>
      <c r="J166" s="90"/>
      <c r="K166" s="91"/>
      <c r="L166" s="90"/>
    </row>
    <row r="167" spans="1:12" ht="15.75" customHeight="1" x14ac:dyDescent="0.25">
      <c r="A167" s="20"/>
      <c r="B167" s="16"/>
      <c r="C167" s="7"/>
      <c r="D167" s="17" t="s">
        <v>24</v>
      </c>
      <c r="E167" s="8"/>
      <c r="F167" s="18">
        <f>SUM(F161:F166)</f>
        <v>600</v>
      </c>
      <c r="G167" s="18">
        <f>SUM(G161:G166)</f>
        <v>27</v>
      </c>
      <c r="H167" s="18">
        <f>SUM(H161:H166)</f>
        <v>25</v>
      </c>
      <c r="I167" s="18">
        <f>SUM(I161:I166)</f>
        <v>147</v>
      </c>
      <c r="J167" s="18">
        <f>SUM(J161:J166)</f>
        <v>897</v>
      </c>
      <c r="K167" s="21"/>
      <c r="L167" s="18">
        <f>SUM(L161:L166)</f>
        <v>105</v>
      </c>
    </row>
    <row r="168" spans="1:12" ht="15" x14ac:dyDescent="0.25">
      <c r="A168" s="22">
        <f>A161</f>
        <v>2</v>
      </c>
      <c r="B168" s="12">
        <v>5</v>
      </c>
      <c r="C168" s="9" t="s">
        <v>19</v>
      </c>
      <c r="D168" s="6"/>
      <c r="E168" s="35"/>
      <c r="F168" s="36"/>
      <c r="G168" s="36"/>
      <c r="H168" s="36"/>
      <c r="I168" s="36"/>
      <c r="J168" s="36"/>
      <c r="K168" s="37"/>
      <c r="L168" s="36"/>
    </row>
    <row r="169" spans="1:12" ht="15" x14ac:dyDescent="0.25">
      <c r="A169" s="19"/>
      <c r="B169" s="14"/>
      <c r="C169" s="10"/>
      <c r="D169" s="6"/>
      <c r="E169" s="35"/>
      <c r="F169" s="36"/>
      <c r="G169" s="36"/>
      <c r="H169" s="36"/>
      <c r="I169" s="36"/>
      <c r="J169" s="36"/>
      <c r="K169" s="37"/>
      <c r="L169" s="36"/>
    </row>
    <row r="170" spans="1:12" ht="15" x14ac:dyDescent="0.25">
      <c r="A170" s="19"/>
      <c r="B170" s="14"/>
      <c r="C170" s="10"/>
      <c r="D170" s="6"/>
      <c r="E170" s="35"/>
      <c r="F170" s="36"/>
      <c r="G170" s="36"/>
      <c r="H170" s="36"/>
      <c r="I170" s="36"/>
      <c r="J170" s="36"/>
      <c r="K170" s="37"/>
      <c r="L170" s="36"/>
    </row>
    <row r="171" spans="1:12" ht="15" x14ac:dyDescent="0.25">
      <c r="A171" s="19"/>
      <c r="B171" s="14"/>
      <c r="C171" s="10"/>
      <c r="D171" s="6"/>
      <c r="E171" s="35"/>
      <c r="F171" s="36"/>
      <c r="G171" s="36"/>
      <c r="H171" s="36"/>
      <c r="I171" s="36"/>
      <c r="J171" s="36"/>
      <c r="K171" s="37"/>
      <c r="L171" s="36"/>
    </row>
    <row r="172" spans="1:12" ht="15" x14ac:dyDescent="0.25">
      <c r="A172" s="19"/>
      <c r="B172" s="14"/>
      <c r="C172" s="10"/>
      <c r="D172" s="6"/>
      <c r="E172" s="35"/>
      <c r="F172" s="36"/>
      <c r="G172" s="36"/>
      <c r="H172" s="36"/>
      <c r="I172" s="36"/>
      <c r="J172" s="36"/>
      <c r="K172" s="37"/>
      <c r="L172" s="36"/>
    </row>
    <row r="173" spans="1:12" ht="15" x14ac:dyDescent="0.25">
      <c r="A173" s="19"/>
      <c r="B173" s="14"/>
      <c r="C173" s="10"/>
      <c r="D173" s="6"/>
      <c r="E173" s="35"/>
      <c r="F173" s="36"/>
      <c r="G173" s="36"/>
      <c r="H173" s="36"/>
      <c r="I173" s="36"/>
      <c r="J173" s="36"/>
      <c r="K173" s="37"/>
      <c r="L173" s="36"/>
    </row>
    <row r="174" spans="1:12" ht="15" x14ac:dyDescent="0.25">
      <c r="A174" s="19"/>
      <c r="B174" s="14"/>
      <c r="C174" s="10"/>
      <c r="D174" s="5"/>
      <c r="E174" s="35"/>
      <c r="F174" s="36"/>
      <c r="G174" s="36"/>
      <c r="H174" s="36"/>
      <c r="I174" s="36"/>
      <c r="J174" s="36"/>
      <c r="K174" s="37"/>
      <c r="L174" s="36"/>
    </row>
    <row r="175" spans="1:12" ht="15" x14ac:dyDescent="0.25">
      <c r="A175" s="19"/>
      <c r="B175" s="14"/>
      <c r="C175" s="10"/>
      <c r="D175" s="5"/>
      <c r="E175" s="35"/>
      <c r="F175" s="36"/>
      <c r="G175" s="36"/>
      <c r="H175" s="36"/>
      <c r="I175" s="36"/>
      <c r="J175" s="36"/>
      <c r="K175" s="37"/>
      <c r="L175" s="36"/>
    </row>
    <row r="176" spans="1:12" ht="15" x14ac:dyDescent="0.25">
      <c r="A176" s="20"/>
      <c r="B176" s="16"/>
      <c r="C176" s="7"/>
      <c r="D176" s="17" t="s">
        <v>24</v>
      </c>
      <c r="E176" s="8"/>
      <c r="F176" s="18">
        <f>SUM(F168:F175)</f>
        <v>0</v>
      </c>
      <c r="G176" s="18">
        <f>SUM(G168:G175)</f>
        <v>0</v>
      </c>
      <c r="H176" s="18">
        <f>SUM(H168:H175)</f>
        <v>0</v>
      </c>
      <c r="I176" s="18">
        <f>SUM(I168:I175)</f>
        <v>0</v>
      </c>
      <c r="J176" s="18">
        <f>SUM(J168:J175)</f>
        <v>0</v>
      </c>
      <c r="K176" s="21"/>
      <c r="L176" s="18">
        <f>SUM(L168:L175)</f>
        <v>0</v>
      </c>
    </row>
    <row r="177" spans="1:12" ht="15" x14ac:dyDescent="0.2">
      <c r="A177" s="25">
        <f>A161</f>
        <v>2</v>
      </c>
      <c r="B177" s="26">
        <f>B161</f>
        <v>5</v>
      </c>
      <c r="C177" s="103" t="s">
        <v>4</v>
      </c>
      <c r="D177" s="104"/>
      <c r="E177" s="27"/>
      <c r="F177" s="28">
        <f>F167+F176</f>
        <v>600</v>
      </c>
      <c r="G177" s="28">
        <f>G167+G176</f>
        <v>27</v>
      </c>
      <c r="H177" s="28">
        <f>H167+H176</f>
        <v>25</v>
      </c>
      <c r="I177" s="28">
        <f>I167+I176</f>
        <v>147</v>
      </c>
      <c r="J177" s="28">
        <f>J167+J176</f>
        <v>897</v>
      </c>
      <c r="K177" s="28"/>
      <c r="L177" s="28">
        <f>L167+L176</f>
        <v>105</v>
      </c>
    </row>
    <row r="178" spans="1:12" x14ac:dyDescent="0.2">
      <c r="A178" s="23"/>
      <c r="B178" s="24"/>
      <c r="C178" s="105" t="s">
        <v>5</v>
      </c>
      <c r="D178" s="105"/>
      <c r="E178" s="105"/>
      <c r="F178" s="30">
        <f>(F19+F36+F53+F71+F87+F106+F125+F142+F160+F177)/(IF(F19=0,0,1)+IF(F36=0,0,1)+IF(F53=0,0,1)+IF(F71=0,0,1)+IF(F87=0,0,1)+IF(F106=0,0,1)+IF(F125=0,0,1)+IF(F142=0,0,1)+IF(F160=0,0,1)+IF(F177=0,0,1))</f>
        <v>617.5</v>
      </c>
      <c r="G178" s="30">
        <f>(G19+G36+G53+G71+G87+G106+G125+G142+G160+G177)/(IF(G19=0,0,1)+IF(G36=0,0,1)+IF(G53=0,0,1)+IF(G71=0,0,1)+IF(G87=0,0,1)+IF(G106=0,0,1)+IF(G125=0,0,1)+IF(G142=0,0,1)+IF(G160=0,0,1)+IF(G177=0,0,1))</f>
        <v>23.7</v>
      </c>
      <c r="H178" s="30">
        <f>(H19+H36+H53+H71+H87+H106+H125+H142+H160+H177)/(IF(H19=0,0,1)+IF(H36=0,0,1)+IF(H53=0,0,1)+IF(H71=0,0,1)+IF(H87=0,0,1)+IF(H106=0,0,1)+IF(H125=0,0,1)+IF(H142=0,0,1)+IF(H160=0,0,1)+IF(H177=0,0,1))</f>
        <v>24.8</v>
      </c>
      <c r="I178" s="30">
        <f>(I19+I36+I53+I71+I87+I106+I125+I142+I160+I177)/(IF(I19=0,0,1)+IF(I36=0,0,1)+IF(I53=0,0,1)+IF(I71=0,0,1)+IF(I87=0,0,1)+IF(I106=0,0,1)+IF(I125=0,0,1)+IF(I142=0,0,1)+IF(I160=0,0,1)+IF(I177=0,0,1))</f>
        <v>110.4</v>
      </c>
      <c r="J178" s="30">
        <f>(J19+J36+J53+J71+J87+J106+J125+J142+J160+J177)/(IF(J19=0,0,1)+IF(J36=0,0,1)+IF(J53=0,0,1)+IF(J71=0,0,1)+IF(J87=0,0,1)+IF(J106=0,0,1)+IF(J125=0,0,1)+IF(J142=0,0,1)+IF(J160=0,0,1)+IF(J177=0,0,1))</f>
        <v>756.3</v>
      </c>
      <c r="K178" s="30"/>
      <c r="L178" s="30">
        <f>(L19+L36+L53+L71+L87+L106+L125+L142+L160+L177)/(IF(L19=0,0,1)+IF(L36=0,0,1)+IF(L53=0,0,1)+IF(L71=0,0,1)+IF(L87=0,0,1)+IF(L106=0,0,1)+IF(L125=0,0,1)+IF(L142=0,0,1)+IF(L160=0,0,1)+IF(L177=0,0,1))</f>
        <v>105</v>
      </c>
    </row>
  </sheetData>
  <mergeCells count="14">
    <mergeCell ref="C71:D71"/>
    <mergeCell ref="C87:D87"/>
    <mergeCell ref="C19:D19"/>
    <mergeCell ref="C178:E178"/>
    <mergeCell ref="C177:D177"/>
    <mergeCell ref="C106:D106"/>
    <mergeCell ref="C125:D125"/>
    <mergeCell ref="C142:D142"/>
    <mergeCell ref="C160:D160"/>
    <mergeCell ref="C1:E1"/>
    <mergeCell ref="H1:K1"/>
    <mergeCell ref="H2:K2"/>
    <mergeCell ref="C36:D36"/>
    <mergeCell ref="C53:D5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2025-01-08T00:22:21Z</cp:lastPrinted>
  <dcterms:created xsi:type="dcterms:W3CDTF">2022-05-16T14:23:56Z</dcterms:created>
  <dcterms:modified xsi:type="dcterms:W3CDTF">2025-08-19T21:42:58Z</dcterms:modified>
</cp:coreProperties>
</file>